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A241"/>
  <c r="B241"/>
  <c r="F221"/>
  <c r="G221"/>
  <c r="H221"/>
  <c r="I221"/>
  <c r="J221"/>
  <c r="L221"/>
  <c r="A222"/>
  <c r="B222"/>
  <c r="F231"/>
  <c r="F232" s="1"/>
  <c r="G231"/>
  <c r="H231"/>
  <c r="I231"/>
  <c r="J231"/>
  <c r="L231"/>
  <c r="L23"/>
  <c r="J23"/>
  <c r="I23"/>
  <c r="H23"/>
  <c r="G23"/>
  <c r="F23"/>
  <c r="B14"/>
  <c r="A14"/>
  <c r="B232"/>
  <c r="A232"/>
  <c r="J232"/>
  <c r="I232"/>
  <c r="H232"/>
  <c r="G232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251"/>
  <c r="A251"/>
  <c r="L250"/>
  <c r="J250"/>
  <c r="I250"/>
  <c r="H250"/>
  <c r="G250"/>
  <c r="F250"/>
  <c r="L240"/>
  <c r="L251" s="1"/>
  <c r="J240"/>
  <c r="I240"/>
  <c r="I251" s="1"/>
  <c r="H240"/>
  <c r="H251" s="1"/>
  <c r="G240"/>
  <c r="G251" s="1"/>
  <c r="F240"/>
  <c r="B213"/>
  <c r="A213"/>
  <c r="L212"/>
  <c r="J212"/>
  <c r="I212"/>
  <c r="H212"/>
  <c r="G212"/>
  <c r="F212"/>
  <c r="B203"/>
  <c r="A203"/>
  <c r="L202"/>
  <c r="J202"/>
  <c r="I202"/>
  <c r="I213" s="1"/>
  <c r="H202"/>
  <c r="G202"/>
  <c r="G213" s="1"/>
  <c r="F202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B156"/>
  <c r="A156"/>
  <c r="L155"/>
  <c r="J155"/>
  <c r="I155"/>
  <c r="H155"/>
  <c r="G155"/>
  <c r="F155"/>
  <c r="B146"/>
  <c r="A146"/>
  <c r="L145"/>
  <c r="L156" s="1"/>
  <c r="J145"/>
  <c r="I145"/>
  <c r="H145"/>
  <c r="G145"/>
  <c r="F145"/>
  <c r="B137"/>
  <c r="A137"/>
  <c r="L136"/>
  <c r="J136"/>
  <c r="I136"/>
  <c r="H136"/>
  <c r="G136"/>
  <c r="F136"/>
  <c r="B127"/>
  <c r="A127"/>
  <c r="L126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J107"/>
  <c r="I107"/>
  <c r="I118" s="1"/>
  <c r="H107"/>
  <c r="G107"/>
  <c r="G118" s="1"/>
  <c r="F107"/>
  <c r="B99"/>
  <c r="A99"/>
  <c r="L98"/>
  <c r="J98"/>
  <c r="I98"/>
  <c r="H98"/>
  <c r="G98"/>
  <c r="F98"/>
  <c r="B89"/>
  <c r="A89"/>
  <c r="L88"/>
  <c r="L99" s="1"/>
  <c r="J88"/>
  <c r="I88"/>
  <c r="I99" s="1"/>
  <c r="H88"/>
  <c r="G88"/>
  <c r="G99" s="1"/>
  <c r="F88"/>
  <c r="F99" s="1"/>
  <c r="B80"/>
  <c r="A80"/>
  <c r="L79"/>
  <c r="J79"/>
  <c r="I79"/>
  <c r="H79"/>
  <c r="G79"/>
  <c r="F79"/>
  <c r="B70"/>
  <c r="A70"/>
  <c r="L69"/>
  <c r="J69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J31"/>
  <c r="I31"/>
  <c r="H31"/>
  <c r="G31"/>
  <c r="G42" s="1"/>
  <c r="F31"/>
  <c r="H213" l="1"/>
  <c r="L80"/>
  <c r="L232"/>
  <c r="J42"/>
  <c r="L42"/>
  <c r="F42"/>
  <c r="J213"/>
  <c r="J251"/>
  <c r="F251"/>
  <c r="F156"/>
  <c r="F213"/>
  <c r="L213"/>
  <c r="F175"/>
  <c r="L137"/>
  <c r="G156"/>
  <c r="G252" s="1"/>
  <c r="J156"/>
  <c r="H156"/>
  <c r="F118"/>
  <c r="L118"/>
  <c r="J118"/>
  <c r="H118"/>
  <c r="H99"/>
  <c r="J99"/>
  <c r="I156"/>
  <c r="J80"/>
  <c r="L61"/>
  <c r="I42"/>
  <c r="H42"/>
  <c r="L252" l="1"/>
  <c r="F252"/>
  <c r="I252"/>
  <c r="J252"/>
  <c r="H252"/>
</calcChain>
</file>

<file path=xl/sharedStrings.xml><?xml version="1.0" encoding="utf-8"?>
<sst xmlns="http://schemas.openxmlformats.org/spreadsheetml/2006/main" count="361" uniqueCount="125">
  <si>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</si>
  <si>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</si>
  <si>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</si>
  <si>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</si>
  <si>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</si>
  <si>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</si>
  <si>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</si>
  <si>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</si>
  <si>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</si>
  <si>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</si>
  <si>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</si>
  <si>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</si>
  <si>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</si>
  <si>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</si>
  <si>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</si>
  <si>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</si>
  <si>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</si>
  <si>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</si>
  <si>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</si>
  <si>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</si>
  <si>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</si>
  <si>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</si>
  <si>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</si>
  <si>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</si>
  <si>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</si>
  <si>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</si>
  <si>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</si>
  <si>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</si>
  <si>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</si>
  <si>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</si>
  <si>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</si>
  <si>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</si>
  <si>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</si>
  <si>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</si>
  <si>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</si>
  <si>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</si>
  <si>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</si>
  <si>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</si>
  <si>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</si>
  <si>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квашеной капусты</t>
  </si>
  <si>
    <t>суп лапша с картофелем и мясом</t>
  </si>
  <si>
    <t>суфле куриное</t>
  </si>
  <si>
    <t>чай с сахаром</t>
  </si>
  <si>
    <t>хлеб пшеничный</t>
  </si>
  <si>
    <t>булочка лакомка</t>
  </si>
  <si>
    <t>17(1)</t>
  </si>
  <si>
    <t>50(1)</t>
  </si>
  <si>
    <t>137(3)</t>
  </si>
  <si>
    <t>310(3)</t>
  </si>
  <si>
    <t>392(3)</t>
  </si>
  <si>
    <t>салат из свеклы</t>
  </si>
  <si>
    <t>щи из свежей капусты с мясом птицы</t>
  </si>
  <si>
    <t>33(3)</t>
  </si>
  <si>
    <t>67(3)</t>
  </si>
  <si>
    <t>204(3)</t>
  </si>
  <si>
    <t>81(3),108(3)</t>
  </si>
  <si>
    <t>185(3)</t>
  </si>
  <si>
    <t>287(3), 355(3)</t>
  </si>
  <si>
    <t>153(1)</t>
  </si>
  <si>
    <t>суп картофельный с бобовыми с мясом птицы</t>
  </si>
  <si>
    <t>тефтели мясные с соусом</t>
  </si>
  <si>
    <t>компот</t>
  </si>
  <si>
    <t>80\80</t>
  </si>
  <si>
    <t>200\5</t>
  </si>
  <si>
    <t>30\30</t>
  </si>
  <si>
    <t>28(1)</t>
  </si>
  <si>
    <t>45(1)</t>
  </si>
  <si>
    <t>165(3)</t>
  </si>
  <si>
    <t>салат картофельный с фасолью</t>
  </si>
  <si>
    <t>салат из свежей капусты</t>
  </si>
  <si>
    <t>рис с овощами</t>
  </si>
  <si>
    <t>кофейный напиток</t>
  </si>
  <si>
    <t>49(3)</t>
  </si>
  <si>
    <t>94(1)</t>
  </si>
  <si>
    <t>86(1)</t>
  </si>
  <si>
    <t>395(3)</t>
  </si>
  <si>
    <t>уха со взбитым яйцом</t>
  </si>
  <si>
    <t>пюре картофельное</t>
  </si>
  <si>
    <t>птица тушеная в соусе</t>
  </si>
  <si>
    <t>60(1)</t>
  </si>
  <si>
    <t>321(3)</t>
  </si>
  <si>
    <t>суп с макаронными изделиями с мясом птицы</t>
  </si>
  <si>
    <t>плов из курицы</t>
  </si>
  <si>
    <t>чай с лимоном</t>
  </si>
  <si>
    <t>46(1), 108(3)</t>
  </si>
  <si>
    <t>304(1)</t>
  </si>
  <si>
    <t>393(3)</t>
  </si>
  <si>
    <t>каша гречневая</t>
  </si>
  <si>
    <t>56(3), 108(3)</t>
  </si>
  <si>
    <t>8(1)</t>
  </si>
  <si>
    <t>81(3), 108(3)</t>
  </si>
  <si>
    <t>салат из моркови с изюмом</t>
  </si>
  <si>
    <t>суп картофельный с бобовыми и  мясом птицы</t>
  </si>
  <si>
    <t>73(3)</t>
  </si>
  <si>
    <t>276(3)</t>
  </si>
  <si>
    <t>плов</t>
  </si>
  <si>
    <t>чай с сахором</t>
  </si>
  <si>
    <t>каша пшенная вязкая</t>
  </si>
  <si>
    <t>суп макароными изд с мясом птицы</t>
  </si>
  <si>
    <t>46(3)108(3)</t>
  </si>
  <si>
    <t>борщь</t>
  </si>
  <si>
    <t xml:space="preserve">каша гречневая </t>
  </si>
  <si>
    <t>биточки  "диетические"</t>
  </si>
  <si>
    <t>рыба запеченая в яйце с маслом сливачным</t>
  </si>
  <si>
    <t>рассольник с мясом птицы</t>
  </si>
  <si>
    <t>жаркое по-домашнему</t>
  </si>
  <si>
    <t>кампот из с/ф</t>
  </si>
  <si>
    <t>огурцы помидоры порцеонно</t>
  </si>
  <si>
    <t>15(3)</t>
  </si>
  <si>
    <t>609(1)</t>
  </si>
  <si>
    <t>355(3)</t>
  </si>
  <si>
    <t xml:space="preserve">тефтели мясные с соусом </t>
  </si>
  <si>
    <t>рагу овощьное</t>
  </si>
  <si>
    <t>суп картофельный с мясными фрикадельками</t>
  </si>
  <si>
    <t>огурцы помидоры порционные</t>
  </si>
  <si>
    <t>каша жидкая пшеничная с маслом</t>
  </si>
  <si>
    <t>макаронные изделия отварные</t>
  </si>
  <si>
    <t>277(3)</t>
  </si>
  <si>
    <t>гуляшь</t>
  </si>
  <si>
    <t>счай с сахаром</t>
  </si>
  <si>
    <t>суп лапша с кортофелем и мясом</t>
  </si>
  <si>
    <t>винигрет оващной</t>
  </si>
  <si>
    <t>45,(3)</t>
  </si>
  <si>
    <t xml:space="preserve">пюре картофельное </t>
  </si>
  <si>
    <t>301(3)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</si>
</sst>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/>
      <c r="D1" s="75"/>
      <c r="E1" s="75"/>
      <c r="F1" s="12" t="s">
        <v>16</v>
      </c>
      <c r="G1" s="2" t="s">
        <v>17</v>
      </c>
      <c r="H1" s="76"/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/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/>
      <c r="D6" s="5" t="s">
        <v>21</v>
      </c>
      <c r="E6" s="51"/>
      <c r="F6" s="52"/>
      <c r="G6" s="53"/>
      <c r="H6" s="52"/>
      <c r="I6" s="54"/>
      <c r="J6" s="52"/>
      <c r="K6" s="63"/>
      <c r="L6" s="43"/>
    </row>
    <row r="7" spans="1:12" ht="15">
      <c r="A7" s="23"/>
      <c r="B7" s="15"/>
      <c r="C7" s="11"/>
      <c r="D7" s="6"/>
      <c r="E7" s="55"/>
      <c r="F7" s="56"/>
      <c r="G7" s="57"/>
      <c r="H7" s="56"/>
      <c r="I7" s="58"/>
      <c r="J7" s="56"/>
      <c r="K7" s="64"/>
      <c r="L7" s="43"/>
    </row>
    <row r="8" spans="1:12" ht="15">
      <c r="A8" s="23"/>
      <c r="B8" s="15"/>
      <c r="C8" s="11"/>
      <c r="D8" s="7" t="s">
        <v>22</v>
      </c>
      <c r="E8" s="59"/>
      <c r="F8" s="60"/>
      <c r="G8" s="61"/>
      <c r="H8" s="60"/>
      <c r="I8" s="62"/>
      <c r="J8" s="60"/>
      <c r="K8" s="65"/>
      <c r="L8" s="43"/>
    </row>
    <row r="9" spans="1:12" ht="15">
      <c r="A9" s="23"/>
      <c r="B9" s="15"/>
      <c r="C9" s="11"/>
      <c r="D9" s="7" t="s">
        <v>23</v>
      </c>
      <c r="E9" s="59"/>
      <c r="F9" s="60"/>
      <c r="G9" s="61"/>
      <c r="H9" s="60"/>
      <c r="I9" s="62"/>
      <c r="J9" s="60"/>
      <c r="K9" s="65"/>
      <c r="L9" s="43"/>
    </row>
    <row r="10" spans="1:12" ht="15">
      <c r="A10" s="23"/>
      <c r="B10" s="15"/>
      <c r="C10" s="11"/>
      <c r="D10" s="7" t="s">
        <v>24</v>
      </c>
      <c r="E10" s="59"/>
      <c r="F10" s="60"/>
      <c r="G10" s="61"/>
      <c r="H10" s="60"/>
      <c r="I10" s="62"/>
      <c r="J10" s="60"/>
      <c r="K10" s="65"/>
      <c r="L10" s="43"/>
    </row>
    <row r="11" spans="1:12" ht="15">
      <c r="A11" s="23"/>
      <c r="B11" s="15"/>
      <c r="C11" s="11"/>
      <c r="D11" s="6"/>
      <c r="E11" s="59"/>
      <c r="F11" s="60"/>
      <c r="G11" s="61"/>
      <c r="H11" s="60"/>
      <c r="I11" s="62"/>
      <c r="J11" s="60"/>
      <c r="K11" s="62"/>
      <c r="L11" s="43"/>
    </row>
    <row r="12" spans="1:12" ht="15">
      <c r="A12" s="23"/>
      <c r="B12" s="15"/>
      <c r="C12" s="11"/>
      <c r="D12" s="6"/>
      <c r="E12" s="59"/>
      <c r="F12" s="60"/>
      <c r="G12" s="61"/>
      <c r="H12" s="60"/>
      <c r="I12" s="62"/>
      <c r="J12" s="60"/>
      <c r="K12" s="62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69</v>
      </c>
      <c r="F14" s="56">
        <v>100</v>
      </c>
      <c r="G14" s="56">
        <v>1.42</v>
      </c>
      <c r="H14" s="56">
        <v>6.09</v>
      </c>
      <c r="I14" s="58">
        <v>25.36</v>
      </c>
      <c r="J14" s="56">
        <v>93.9</v>
      </c>
      <c r="K14" s="64" t="s">
        <v>52</v>
      </c>
      <c r="L14" s="57">
        <v>13.6</v>
      </c>
    </row>
    <row r="15" spans="1:12" ht="15">
      <c r="A15" s="23"/>
      <c r="B15" s="15"/>
      <c r="C15" s="11"/>
      <c r="D15" s="7" t="s">
        <v>27</v>
      </c>
      <c r="E15" s="55" t="s">
        <v>98</v>
      </c>
      <c r="F15" s="56">
        <v>200</v>
      </c>
      <c r="G15" s="60">
        <v>3.04</v>
      </c>
      <c r="H15" s="56">
        <v>2.0059999999999998</v>
      </c>
      <c r="I15" s="58">
        <v>17.61</v>
      </c>
      <c r="J15" s="56">
        <v>102.15</v>
      </c>
      <c r="K15" s="64" t="s">
        <v>99</v>
      </c>
      <c r="L15" s="61">
        <v>15.2</v>
      </c>
    </row>
    <row r="16" spans="1:12" ht="15">
      <c r="A16" s="23"/>
      <c r="B16" s="15"/>
      <c r="C16" s="11"/>
      <c r="D16" s="7" t="s">
        <v>28</v>
      </c>
      <c r="E16" s="59" t="s">
        <v>95</v>
      </c>
      <c r="F16" s="60">
        <v>250</v>
      </c>
      <c r="G16" s="60">
        <v>25.6</v>
      </c>
      <c r="H16" s="60">
        <v>23.4</v>
      </c>
      <c r="I16" s="62">
        <v>42.5</v>
      </c>
      <c r="J16" s="60">
        <v>483.3</v>
      </c>
      <c r="K16" s="65" t="s">
        <v>85</v>
      </c>
      <c r="L16" s="61">
        <v>36.9</v>
      </c>
    </row>
    <row r="17" spans="1:12" ht="15">
      <c r="A17" s="23"/>
      <c r="B17" s="15"/>
      <c r="C17" s="11"/>
      <c r="D17" s="7" t="s">
        <v>29</v>
      </c>
      <c r="E17" s="59"/>
      <c r="F17" s="60"/>
      <c r="G17" s="60"/>
      <c r="H17" s="60"/>
      <c r="I17" s="62"/>
      <c r="J17" s="60"/>
      <c r="K17" s="65"/>
      <c r="L17" s="61"/>
    </row>
    <row r="18" spans="1:12" ht="15">
      <c r="A18" s="23"/>
      <c r="B18" s="15"/>
      <c r="C18" s="11"/>
      <c r="D18" s="7" t="s">
        <v>30</v>
      </c>
      <c r="E18" s="59" t="s">
        <v>42</v>
      </c>
      <c r="F18" s="60">
        <v>200</v>
      </c>
      <c r="G18" s="60">
        <v>0.05</v>
      </c>
      <c r="H18" s="60">
        <v>0.01</v>
      </c>
      <c r="I18" s="62">
        <v>11</v>
      </c>
      <c r="J18" s="60">
        <v>46</v>
      </c>
      <c r="K18" s="65" t="s">
        <v>49</v>
      </c>
      <c r="L18" s="61">
        <v>3.5</v>
      </c>
    </row>
    <row r="19" spans="1:12" ht="15">
      <c r="A19" s="23"/>
      <c r="B19" s="15"/>
      <c r="C19" s="11"/>
      <c r="D19" s="7" t="s">
        <v>31</v>
      </c>
      <c r="E19" s="59" t="s">
        <v>43</v>
      </c>
      <c r="F19" s="60">
        <v>80</v>
      </c>
      <c r="G19" s="60">
        <v>8</v>
      </c>
      <c r="H19" s="60">
        <v>1.25</v>
      </c>
      <c r="I19" s="62">
        <v>43.5</v>
      </c>
      <c r="J19" s="60">
        <v>242</v>
      </c>
      <c r="K19" s="44"/>
      <c r="L19" s="61">
        <v>5.8</v>
      </c>
    </row>
    <row r="20" spans="1:12" ht="15">
      <c r="A20" s="23"/>
      <c r="B20" s="15"/>
      <c r="C20" s="11"/>
      <c r="D20" s="7" t="s">
        <v>32</v>
      </c>
      <c r="E20" s="42"/>
      <c r="F20" s="60"/>
      <c r="G20" s="60"/>
      <c r="H20" s="60"/>
      <c r="I20" s="43"/>
      <c r="J20" s="60"/>
      <c r="K20" s="44"/>
      <c r="L20" s="61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38.11</v>
      </c>
      <c r="H23" s="19">
        <f t="shared" si="2"/>
        <v>32.756</v>
      </c>
      <c r="I23" s="19">
        <f t="shared" si="2"/>
        <v>139.97</v>
      </c>
      <c r="J23" s="19">
        <f t="shared" si="2"/>
        <v>967.35</v>
      </c>
      <c r="K23" s="25"/>
      <c r="L23" s="19">
        <f t="shared" ref="L23" si="3">SUM(L14:L22)</f>
        <v>74.999999999999986</v>
      </c>
    </row>
    <row r="24" spans="1:12" ht="15.75" thickBot="1">
      <c r="A24" s="20">
        <v>1</v>
      </c>
      <c r="B24" s="21">
        <v>2</v>
      </c>
      <c r="C24" s="22" t="s">
        <v>20</v>
      </c>
      <c r="D24" s="5" t="s">
        <v>21</v>
      </c>
      <c r="E24" s="51"/>
      <c r="F24" s="52"/>
      <c r="G24" s="53"/>
      <c r="H24" s="52"/>
      <c r="I24" s="54"/>
      <c r="J24" s="52"/>
      <c r="K24" s="63"/>
      <c r="L24" s="43"/>
    </row>
    <row r="25" spans="1:12" ht="15">
      <c r="A25" s="23"/>
      <c r="B25" s="15"/>
      <c r="C25" s="11"/>
      <c r="D25" s="6"/>
      <c r="E25" s="55"/>
      <c r="F25" s="56"/>
      <c r="G25" s="57"/>
      <c r="H25" s="56"/>
      <c r="I25" s="58"/>
      <c r="J25" s="56"/>
      <c r="K25" s="64"/>
      <c r="L25" s="43"/>
    </row>
    <row r="26" spans="1:12" ht="15">
      <c r="A26" s="23"/>
      <c r="B26" s="15"/>
      <c r="C26" s="11"/>
      <c r="D26" s="7" t="s">
        <v>22</v>
      </c>
      <c r="E26" s="59"/>
      <c r="F26" s="60"/>
      <c r="G26" s="61"/>
      <c r="H26" s="60"/>
      <c r="I26" s="62"/>
      <c r="J26" s="60"/>
      <c r="K26" s="65"/>
      <c r="L26" s="43"/>
    </row>
    <row r="27" spans="1:12" ht="15">
      <c r="A27" s="23"/>
      <c r="B27" s="15"/>
      <c r="C27" s="11"/>
      <c r="D27" s="7" t="s">
        <v>23</v>
      </c>
      <c r="E27" s="59"/>
      <c r="F27" s="60"/>
      <c r="G27" s="61"/>
      <c r="H27" s="60"/>
      <c r="I27" s="62"/>
      <c r="J27" s="60"/>
      <c r="K27" s="65"/>
      <c r="L27" s="43"/>
    </row>
    <row r="28" spans="1:12" ht="15">
      <c r="A28" s="23"/>
      <c r="B28" s="15"/>
      <c r="C28" s="11"/>
      <c r="D28" s="7" t="s">
        <v>24</v>
      </c>
      <c r="E28" s="59"/>
      <c r="F28" s="60"/>
      <c r="G28" s="61"/>
      <c r="H28" s="60"/>
      <c r="I28" s="62"/>
      <c r="J28" s="60"/>
      <c r="K28" s="65"/>
      <c r="L28" s="43"/>
    </row>
    <row r="29" spans="1:12" ht="15">
      <c r="A29" s="23"/>
      <c r="B29" s="15"/>
      <c r="C29" s="11"/>
      <c r="D29" s="6"/>
      <c r="E29" s="59"/>
      <c r="F29" s="60"/>
      <c r="G29" s="61"/>
      <c r="H29" s="60"/>
      <c r="I29" s="62"/>
      <c r="J29" s="60"/>
      <c r="K29" s="62"/>
      <c r="L29" s="43"/>
    </row>
    <row r="30" spans="1:12" ht="15">
      <c r="A30" s="23"/>
      <c r="B30" s="15"/>
      <c r="C30" s="11"/>
      <c r="D30" s="6"/>
      <c r="E30" s="59"/>
      <c r="F30" s="60"/>
      <c r="G30" s="61"/>
      <c r="H30" s="60"/>
      <c r="I30" s="62"/>
      <c r="J30" s="60"/>
      <c r="K30" s="62"/>
      <c r="L30" s="43"/>
    </row>
    <row r="31" spans="1:12" ht="15">
      <c r="A31" s="24"/>
      <c r="B31" s="17"/>
      <c r="C31" s="8"/>
      <c r="D31" s="18" t="s">
        <v>33</v>
      </c>
      <c r="E31" s="9"/>
      <c r="F31" s="19">
        <f>SUM(F24:F30)</f>
        <v>0</v>
      </c>
      <c r="G31" s="19">
        <f t="shared" ref="G31:J31" si="4">SUM(G24:G30)</f>
        <v>0</v>
      </c>
      <c r="H31" s="19">
        <f t="shared" si="4"/>
        <v>0</v>
      </c>
      <c r="I31" s="19">
        <f t="shared" si="4"/>
        <v>0</v>
      </c>
      <c r="J31" s="19">
        <f t="shared" si="4"/>
        <v>0</v>
      </c>
      <c r="K31" s="25"/>
      <c r="L31" s="19">
        <f t="shared" ref="L31" si="5">SUM(L24:L30)</f>
        <v>0</v>
      </c>
    </row>
    <row r="32" spans="1:12" ht="15">
      <c r="A32" s="26">
        <f>A24</f>
        <v>1</v>
      </c>
      <c r="B32" s="13">
        <f>B24</f>
        <v>2</v>
      </c>
      <c r="C32" s="10" t="s">
        <v>25</v>
      </c>
      <c r="D32" s="7" t="s">
        <v>26</v>
      </c>
      <c r="E32" s="55" t="s">
        <v>68</v>
      </c>
      <c r="F32" s="56">
        <v>70</v>
      </c>
      <c r="G32" s="56">
        <v>6</v>
      </c>
      <c r="H32" s="56">
        <v>15</v>
      </c>
      <c r="I32" s="58">
        <v>20</v>
      </c>
      <c r="J32" s="56">
        <v>228</v>
      </c>
      <c r="K32" s="64" t="s">
        <v>65</v>
      </c>
      <c r="L32" s="57">
        <v>11.7</v>
      </c>
    </row>
    <row r="33" spans="1:12" ht="15">
      <c r="A33" s="23"/>
      <c r="B33" s="15"/>
      <c r="C33" s="11"/>
      <c r="D33" s="7" t="s">
        <v>27</v>
      </c>
      <c r="E33" s="59" t="s">
        <v>100</v>
      </c>
      <c r="F33" s="60">
        <v>200</v>
      </c>
      <c r="G33" s="60">
        <v>2.0099999999999998</v>
      </c>
      <c r="H33" s="60">
        <v>3.9</v>
      </c>
      <c r="I33" s="62">
        <v>9.5500000000000007</v>
      </c>
      <c r="J33" s="60">
        <v>81.55</v>
      </c>
      <c r="K33" s="65" t="s">
        <v>88</v>
      </c>
      <c r="L33" s="61">
        <v>17.399999999999999</v>
      </c>
    </row>
    <row r="34" spans="1:12" ht="15">
      <c r="A34" s="23"/>
      <c r="B34" s="15"/>
      <c r="C34" s="11"/>
      <c r="D34" s="7" t="s">
        <v>28</v>
      </c>
      <c r="E34" s="59" t="s">
        <v>101</v>
      </c>
      <c r="F34" s="60">
        <v>200</v>
      </c>
      <c r="G34" s="60">
        <v>11.5</v>
      </c>
      <c r="H34" s="60">
        <v>8.1</v>
      </c>
      <c r="I34" s="62">
        <v>51.5</v>
      </c>
      <c r="J34" s="60">
        <v>325</v>
      </c>
      <c r="K34" s="65" t="s">
        <v>67</v>
      </c>
      <c r="L34" s="61">
        <v>9.8000000000000007</v>
      </c>
    </row>
    <row r="35" spans="1:12" ht="15">
      <c r="A35" s="23"/>
      <c r="B35" s="15"/>
      <c r="C35" s="11"/>
      <c r="D35" s="7" t="s">
        <v>29</v>
      </c>
      <c r="E35" s="77" t="s">
        <v>102</v>
      </c>
      <c r="F35" s="60">
        <v>100</v>
      </c>
      <c r="G35" s="60">
        <v>13.6</v>
      </c>
      <c r="H35" s="60">
        <v>10.4</v>
      </c>
      <c r="I35" s="62">
        <v>3.1</v>
      </c>
      <c r="J35" s="60">
        <v>157.4</v>
      </c>
      <c r="K35" s="78" t="s">
        <v>53</v>
      </c>
      <c r="L35" s="61">
        <v>26.2</v>
      </c>
    </row>
    <row r="36" spans="1:12" ht="15">
      <c r="A36" s="23"/>
      <c r="B36" s="15"/>
      <c r="C36" s="11"/>
      <c r="D36" s="7" t="s">
        <v>30</v>
      </c>
      <c r="E36" s="77" t="s">
        <v>83</v>
      </c>
      <c r="F36" s="60">
        <v>200</v>
      </c>
      <c r="G36" s="60">
        <v>0.13</v>
      </c>
      <c r="H36" s="60">
        <v>0.02</v>
      </c>
      <c r="I36" s="62">
        <v>11.3</v>
      </c>
      <c r="J36" s="60">
        <v>45.6</v>
      </c>
      <c r="K36" s="65" t="s">
        <v>86</v>
      </c>
      <c r="L36" s="61">
        <v>4.0999999999999996</v>
      </c>
    </row>
    <row r="37" spans="1:12" ht="15">
      <c r="A37" s="23"/>
      <c r="B37" s="15"/>
      <c r="C37" s="11"/>
      <c r="D37" s="7" t="s">
        <v>31</v>
      </c>
      <c r="E37" s="59" t="s">
        <v>43</v>
      </c>
      <c r="F37" s="60">
        <v>80</v>
      </c>
      <c r="G37" s="60">
        <v>8</v>
      </c>
      <c r="H37" s="60">
        <v>1.25</v>
      </c>
      <c r="I37" s="62">
        <v>43.5</v>
      </c>
      <c r="J37" s="60">
        <v>242</v>
      </c>
      <c r="K37" s="65"/>
      <c r="L37" s="61">
        <v>5.8</v>
      </c>
    </row>
    <row r="38" spans="1:12" ht="15">
      <c r="A38" s="23"/>
      <c r="B38" s="15"/>
      <c r="C38" s="11"/>
      <c r="D38" s="7" t="s">
        <v>32</v>
      </c>
      <c r="E38" s="59"/>
      <c r="F38" s="60"/>
      <c r="G38" s="60"/>
      <c r="H38" s="60"/>
      <c r="I38" s="62"/>
      <c r="J38" s="60"/>
      <c r="K38" s="65"/>
      <c r="L38" s="61"/>
    </row>
    <row r="39" spans="1:12" ht="1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24"/>
      <c r="B41" s="17"/>
      <c r="C41" s="8"/>
      <c r="D41" s="18" t="s">
        <v>33</v>
      </c>
      <c r="E41" s="9"/>
      <c r="F41" s="19">
        <f>SUM(F32:F40)</f>
        <v>850</v>
      </c>
      <c r="G41" s="19">
        <f t="shared" ref="G41:J41" si="6">SUM(G32:G40)</f>
        <v>41.24</v>
      </c>
      <c r="H41" s="19">
        <f t="shared" si="6"/>
        <v>38.67</v>
      </c>
      <c r="I41" s="19">
        <f t="shared" si="6"/>
        <v>138.94999999999999</v>
      </c>
      <c r="J41" s="19">
        <f t="shared" si="6"/>
        <v>1079.55</v>
      </c>
      <c r="K41" s="25"/>
      <c r="L41" s="19">
        <f t="shared" ref="L41" si="7">SUM(L32:L40)</f>
        <v>74.999999999999986</v>
      </c>
    </row>
    <row r="42" spans="1:12" ht="15.75" thickBot="1">
      <c r="A42" s="29">
        <f>A24</f>
        <v>1</v>
      </c>
      <c r="B42" s="30">
        <f>B24</f>
        <v>2</v>
      </c>
      <c r="C42" s="71" t="s">
        <v>4</v>
      </c>
      <c r="D42" s="72"/>
      <c r="E42" s="31"/>
      <c r="F42" s="32">
        <f>F31+F41</f>
        <v>850</v>
      </c>
      <c r="G42" s="32">
        <f>G31+G41</f>
        <v>41.24</v>
      </c>
      <c r="H42" s="32">
        <f>H31+H41</f>
        <v>38.67</v>
      </c>
      <c r="I42" s="32">
        <f>I31+I41</f>
        <v>138.94999999999999</v>
      </c>
      <c r="J42" s="32">
        <f>J31+J41</f>
        <v>1079.55</v>
      </c>
      <c r="K42" s="32"/>
      <c r="L42" s="32">
        <f>L31+L41</f>
        <v>74.999999999999986</v>
      </c>
    </row>
    <row r="43" spans="1:12" ht="15">
      <c r="A43" s="14">
        <v>1</v>
      </c>
      <c r="B43" s="15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6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8">SUM(G43:G49)</f>
        <v>0</v>
      </c>
      <c r="H50" s="19">
        <f t="shared" ref="H50" si="9">SUM(H43:H49)</f>
        <v>0</v>
      </c>
      <c r="I50" s="19">
        <f t="shared" ref="I50" si="10">SUM(I43:I49)</f>
        <v>0</v>
      </c>
      <c r="J50" s="19">
        <f t="shared" ref="J50:L50" si="11">SUM(J43:J49)</f>
        <v>0</v>
      </c>
      <c r="K50" s="25"/>
      <c r="L50" s="19">
        <f t="shared" si="11"/>
        <v>0</v>
      </c>
    </row>
    <row r="51" spans="1:12" ht="15">
      <c r="A51" s="13">
        <f>A43</f>
        <v>1</v>
      </c>
      <c r="B51" s="13">
        <f>B43</f>
        <v>3</v>
      </c>
      <c r="C51" s="10" t="s">
        <v>25</v>
      </c>
      <c r="D51" s="7" t="s">
        <v>26</v>
      </c>
      <c r="E51" s="79" t="s">
        <v>91</v>
      </c>
      <c r="F51" s="56">
        <v>100</v>
      </c>
      <c r="G51" s="56">
        <v>1.5</v>
      </c>
      <c r="H51" s="56">
        <v>5</v>
      </c>
      <c r="I51" s="58">
        <v>15</v>
      </c>
      <c r="J51" s="56">
        <v>103</v>
      </c>
      <c r="K51" s="80" t="s">
        <v>89</v>
      </c>
      <c r="L51" s="57">
        <v>8.9</v>
      </c>
    </row>
    <row r="52" spans="1:12" ht="15">
      <c r="A52" s="14"/>
      <c r="B52" s="15"/>
      <c r="C52" s="11"/>
      <c r="D52" s="7" t="s">
        <v>27</v>
      </c>
      <c r="E52" s="59" t="s">
        <v>59</v>
      </c>
      <c r="F52" s="60">
        <v>200</v>
      </c>
      <c r="G52" s="60">
        <v>6</v>
      </c>
      <c r="H52" s="60">
        <v>5</v>
      </c>
      <c r="I52" s="62">
        <v>17</v>
      </c>
      <c r="J52" s="60">
        <v>142</v>
      </c>
      <c r="K52" s="65" t="s">
        <v>55</v>
      </c>
      <c r="L52" s="61">
        <v>17.2</v>
      </c>
    </row>
    <row r="53" spans="1:12" ht="15">
      <c r="A53" s="14"/>
      <c r="B53" s="15"/>
      <c r="C53" s="11"/>
      <c r="D53" s="7" t="s">
        <v>28</v>
      </c>
      <c r="E53" s="77" t="s">
        <v>77</v>
      </c>
      <c r="F53" s="60">
        <v>200</v>
      </c>
      <c r="G53" s="60">
        <v>4.2699999999999996</v>
      </c>
      <c r="H53" s="60">
        <v>5.55</v>
      </c>
      <c r="I53" s="62">
        <v>29.02</v>
      </c>
      <c r="J53" s="60">
        <v>183.16</v>
      </c>
      <c r="K53" s="78" t="s">
        <v>80</v>
      </c>
      <c r="L53" s="61">
        <v>15.1</v>
      </c>
    </row>
    <row r="54" spans="1:12" ht="15">
      <c r="A54" s="14"/>
      <c r="B54" s="15"/>
      <c r="C54" s="11"/>
      <c r="D54" s="7" t="s">
        <v>29</v>
      </c>
      <c r="E54" s="77" t="s">
        <v>103</v>
      </c>
      <c r="F54" s="60">
        <v>100</v>
      </c>
      <c r="G54" s="60">
        <v>17.38</v>
      </c>
      <c r="H54" s="60">
        <v>15.98</v>
      </c>
      <c r="I54" s="62">
        <v>3.75</v>
      </c>
      <c r="J54" s="60">
        <v>228.55</v>
      </c>
      <c r="K54" s="78" t="s">
        <v>74</v>
      </c>
      <c r="L54" s="61">
        <v>23.9</v>
      </c>
    </row>
    <row r="55" spans="1:12" ht="15">
      <c r="A55" s="14"/>
      <c r="B55" s="15"/>
      <c r="C55" s="11"/>
      <c r="D55" s="7" t="s">
        <v>30</v>
      </c>
      <c r="E55" s="77" t="s">
        <v>83</v>
      </c>
      <c r="F55" s="60">
        <v>200</v>
      </c>
      <c r="G55" s="60">
        <v>0.13</v>
      </c>
      <c r="H55" s="60">
        <v>0.02</v>
      </c>
      <c r="I55" s="62">
        <v>11.33</v>
      </c>
      <c r="J55" s="60">
        <v>45.6</v>
      </c>
      <c r="K55" s="78" t="s">
        <v>86</v>
      </c>
      <c r="L55" s="61">
        <v>4.0999999999999996</v>
      </c>
    </row>
    <row r="56" spans="1:12" ht="15">
      <c r="A56" s="14"/>
      <c r="B56" s="15"/>
      <c r="C56" s="11"/>
      <c r="D56" s="7" t="s">
        <v>31</v>
      </c>
      <c r="E56" s="59" t="s">
        <v>43</v>
      </c>
      <c r="F56" s="60">
        <v>80</v>
      </c>
      <c r="G56" s="60">
        <v>8</v>
      </c>
      <c r="H56" s="60">
        <v>1</v>
      </c>
      <c r="I56" s="62">
        <v>44</v>
      </c>
      <c r="J56" s="60">
        <v>242</v>
      </c>
      <c r="K56" s="65">
        <v>0</v>
      </c>
      <c r="L56" s="61">
        <v>5.8</v>
      </c>
    </row>
    <row r="57" spans="1:12" ht="15">
      <c r="A57" s="14"/>
      <c r="B57" s="15"/>
      <c r="C57" s="11"/>
      <c r="D57" s="7" t="s">
        <v>32</v>
      </c>
      <c r="E57" s="59"/>
      <c r="F57" s="60"/>
      <c r="G57" s="43"/>
      <c r="H57" s="43"/>
      <c r="I57" s="43"/>
      <c r="J57" s="43"/>
      <c r="K57" s="65"/>
      <c r="L57" s="43"/>
    </row>
    <row r="58" spans="1:12" ht="15">
      <c r="A58" s="14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14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16"/>
      <c r="B60" s="17"/>
      <c r="C60" s="8"/>
      <c r="D60" s="18" t="s">
        <v>33</v>
      </c>
      <c r="E60" s="9"/>
      <c r="F60" s="19">
        <f>SUM(F51:F59)</f>
        <v>880</v>
      </c>
      <c r="G60" s="19">
        <f t="shared" ref="G60" si="12">SUM(G51:G59)</f>
        <v>37.28</v>
      </c>
      <c r="H60" s="19">
        <f t="shared" ref="H60" si="13">SUM(H51:H59)</f>
        <v>32.549999999999997</v>
      </c>
      <c r="I60" s="19">
        <f t="shared" ref="I60" si="14">SUM(I51:I59)</f>
        <v>120.1</v>
      </c>
      <c r="J60" s="19">
        <f t="shared" ref="J60:L60" si="15">SUM(J51:J59)</f>
        <v>944.31000000000006</v>
      </c>
      <c r="K60" s="25"/>
      <c r="L60" s="19">
        <f t="shared" si="15"/>
        <v>74.999999999999986</v>
      </c>
    </row>
    <row r="61" spans="1:12" ht="15.75" customHeight="1" thickBot="1">
      <c r="A61" s="33">
        <f>A43</f>
        <v>1</v>
      </c>
      <c r="B61" s="33">
        <f>B43</f>
        <v>3</v>
      </c>
      <c r="C61" s="71" t="s">
        <v>4</v>
      </c>
      <c r="D61" s="72"/>
      <c r="E61" s="31"/>
      <c r="F61" s="32">
        <f>F50+F60</f>
        <v>880</v>
      </c>
      <c r="G61" s="32">
        <f t="shared" ref="G61" si="16">G50+G60</f>
        <v>37.28</v>
      </c>
      <c r="H61" s="32">
        <f t="shared" ref="H61" si="17">H50+H60</f>
        <v>32.549999999999997</v>
      </c>
      <c r="I61" s="32">
        <f t="shared" ref="I61" si="18">I50+I60</f>
        <v>120.1</v>
      </c>
      <c r="J61" s="32">
        <f t="shared" ref="J61:L61" si="19">J50+J60</f>
        <v>944.31000000000006</v>
      </c>
      <c r="K61" s="32"/>
      <c r="L61" s="32">
        <f t="shared" si="19"/>
        <v>74.999999999999986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0">SUM(G62:G68)</f>
        <v>0</v>
      </c>
      <c r="H69" s="19">
        <f t="shared" ref="H69" si="21">SUM(H62:H68)</f>
        <v>0</v>
      </c>
      <c r="I69" s="19">
        <f t="shared" ref="I69" si="22">SUM(I62:I68)</f>
        <v>0</v>
      </c>
      <c r="J69" s="19">
        <f t="shared" ref="J69:L69" si="23">SUM(J62:J68)</f>
        <v>0</v>
      </c>
      <c r="K69" s="25"/>
      <c r="L69" s="19">
        <f t="shared" si="23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79" t="s">
        <v>39</v>
      </c>
      <c r="F70" s="56">
        <v>100</v>
      </c>
      <c r="G70" s="56">
        <v>1.6</v>
      </c>
      <c r="H70" s="56">
        <v>4.99</v>
      </c>
      <c r="I70" s="58">
        <v>9.24</v>
      </c>
      <c r="J70" s="56">
        <v>79.7</v>
      </c>
      <c r="K70" s="80" t="s">
        <v>45</v>
      </c>
      <c r="L70" s="57">
        <v>12.1</v>
      </c>
    </row>
    <row r="71" spans="1:12" ht="15">
      <c r="A71" s="23"/>
      <c r="B71" s="15"/>
      <c r="C71" s="11"/>
      <c r="D71" s="7" t="s">
        <v>27</v>
      </c>
      <c r="E71" s="77" t="s">
        <v>104</v>
      </c>
      <c r="F71" s="60">
        <v>200</v>
      </c>
      <c r="G71" s="60">
        <v>2.29</v>
      </c>
      <c r="H71" s="60">
        <v>5.07</v>
      </c>
      <c r="I71" s="62">
        <v>13.82</v>
      </c>
      <c r="J71" s="60">
        <v>180.9</v>
      </c>
      <c r="K71" s="78" t="s">
        <v>93</v>
      </c>
      <c r="L71" s="61">
        <v>19.2</v>
      </c>
    </row>
    <row r="72" spans="1:12" ht="15">
      <c r="A72" s="23"/>
      <c r="B72" s="15"/>
      <c r="C72" s="11"/>
      <c r="D72" s="7" t="s">
        <v>28</v>
      </c>
      <c r="E72" s="77" t="s">
        <v>105</v>
      </c>
      <c r="F72" s="60">
        <v>250</v>
      </c>
      <c r="G72" s="60">
        <v>26</v>
      </c>
      <c r="H72" s="60">
        <v>6.7</v>
      </c>
      <c r="I72" s="62">
        <v>23.1</v>
      </c>
      <c r="J72" s="60">
        <v>256.2</v>
      </c>
      <c r="K72" s="78" t="s">
        <v>94</v>
      </c>
      <c r="L72" s="61">
        <v>33.4</v>
      </c>
    </row>
    <row r="73" spans="1:12" ht="15">
      <c r="A73" s="23"/>
      <c r="B73" s="15"/>
      <c r="C73" s="11"/>
      <c r="D73" s="7" t="s">
        <v>29</v>
      </c>
      <c r="E73" s="59"/>
      <c r="F73" s="60"/>
      <c r="G73" s="60"/>
      <c r="H73" s="60"/>
      <c r="I73" s="62"/>
      <c r="J73" s="60"/>
      <c r="K73" s="65"/>
      <c r="L73" s="61"/>
    </row>
    <row r="74" spans="1:12" ht="15">
      <c r="A74" s="23"/>
      <c r="B74" s="15"/>
      <c r="C74" s="11"/>
      <c r="D74" s="7" t="s">
        <v>30</v>
      </c>
      <c r="E74" s="77" t="s">
        <v>106</v>
      </c>
      <c r="F74" s="60">
        <v>200</v>
      </c>
      <c r="G74" s="60">
        <v>0.6</v>
      </c>
      <c r="H74" s="60">
        <v>0</v>
      </c>
      <c r="I74" s="62">
        <v>31.4</v>
      </c>
      <c r="J74" s="60">
        <v>124.5</v>
      </c>
      <c r="K74" s="78" t="s">
        <v>58</v>
      </c>
      <c r="L74" s="61">
        <v>4.5</v>
      </c>
    </row>
    <row r="75" spans="1:12" ht="15">
      <c r="A75" s="23"/>
      <c r="B75" s="15"/>
      <c r="C75" s="11"/>
      <c r="D75" s="7" t="s">
        <v>31</v>
      </c>
      <c r="E75" s="59" t="s">
        <v>43</v>
      </c>
      <c r="F75" s="60">
        <v>80</v>
      </c>
      <c r="G75" s="60">
        <v>8</v>
      </c>
      <c r="H75" s="60">
        <v>1.25</v>
      </c>
      <c r="I75" s="62">
        <v>43.5</v>
      </c>
      <c r="J75" s="60">
        <v>242</v>
      </c>
      <c r="K75" s="44"/>
      <c r="L75" s="61">
        <v>5.8</v>
      </c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830</v>
      </c>
      <c r="G79" s="19">
        <f t="shared" ref="G79" si="24">SUM(G70:G78)</f>
        <v>38.49</v>
      </c>
      <c r="H79" s="19">
        <f t="shared" ref="H79" si="25">SUM(H70:H78)</f>
        <v>18.010000000000002</v>
      </c>
      <c r="I79" s="19">
        <f t="shared" ref="I79" si="26">SUM(I70:I78)</f>
        <v>121.06</v>
      </c>
      <c r="J79" s="19">
        <f t="shared" ref="J79:L79" si="27">SUM(J70:J78)</f>
        <v>883.3</v>
      </c>
      <c r="K79" s="25"/>
      <c r="L79" s="19">
        <f t="shared" si="27"/>
        <v>74.999999999999986</v>
      </c>
    </row>
    <row r="80" spans="1:12" ht="15.75" customHeight="1" thickBot="1">
      <c r="A80" s="29">
        <f>A62</f>
        <v>1</v>
      </c>
      <c r="B80" s="30">
        <f>B62</f>
        <v>4</v>
      </c>
      <c r="C80" s="71" t="s">
        <v>4</v>
      </c>
      <c r="D80" s="72"/>
      <c r="E80" s="31"/>
      <c r="F80" s="32">
        <f>F69+F79</f>
        <v>830</v>
      </c>
      <c r="G80" s="32">
        <f t="shared" ref="G80" si="28">G69+G79</f>
        <v>38.49</v>
      </c>
      <c r="H80" s="32">
        <f t="shared" ref="H80" si="29">H69+H79</f>
        <v>18.010000000000002</v>
      </c>
      <c r="I80" s="32">
        <f t="shared" ref="I80" si="30">I69+I79</f>
        <v>121.06</v>
      </c>
      <c r="J80" s="32">
        <f t="shared" ref="J80:L80" si="31">J69+J79</f>
        <v>883.3</v>
      </c>
      <c r="K80" s="32"/>
      <c r="L80" s="32">
        <f t="shared" si="31"/>
        <v>74.999999999999986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64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65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65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65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65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2">SUM(G81:G87)</f>
        <v>0</v>
      </c>
      <c r="H88" s="19">
        <f t="shared" ref="H88" si="33">SUM(H81:H87)</f>
        <v>0</v>
      </c>
      <c r="I88" s="19">
        <f t="shared" ref="I88" si="34">SUM(I81:I87)</f>
        <v>0</v>
      </c>
      <c r="J88" s="19">
        <f t="shared" ref="J88:L88" si="35">SUM(J81:J87)</f>
        <v>0</v>
      </c>
      <c r="K88" s="25"/>
      <c r="L88" s="19">
        <f t="shared" si="35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79" t="s">
        <v>107</v>
      </c>
      <c r="F89" s="81" t="s">
        <v>64</v>
      </c>
      <c r="G89" s="56">
        <v>0.6</v>
      </c>
      <c r="H89" s="56">
        <v>3.7</v>
      </c>
      <c r="I89" s="58">
        <v>2.23</v>
      </c>
      <c r="J89" s="56">
        <v>44.52</v>
      </c>
      <c r="K89" s="80" t="s">
        <v>108</v>
      </c>
      <c r="L89" s="57">
        <v>11.3</v>
      </c>
    </row>
    <row r="90" spans="1:12" ht="15">
      <c r="A90" s="23"/>
      <c r="B90" s="15"/>
      <c r="C90" s="11"/>
      <c r="D90" s="7" t="s">
        <v>27</v>
      </c>
      <c r="E90" s="77" t="s">
        <v>76</v>
      </c>
      <c r="F90" s="60">
        <v>200</v>
      </c>
      <c r="G90" s="60">
        <v>13.7</v>
      </c>
      <c r="H90" s="60">
        <v>13.5</v>
      </c>
      <c r="I90" s="62">
        <v>19.7</v>
      </c>
      <c r="J90" s="60">
        <v>132</v>
      </c>
      <c r="K90" s="78" t="s">
        <v>109</v>
      </c>
      <c r="L90" s="61">
        <v>16</v>
      </c>
    </row>
    <row r="91" spans="1:12" ht="15">
      <c r="A91" s="23"/>
      <c r="B91" s="15"/>
      <c r="C91" s="11"/>
      <c r="D91" s="7" t="s">
        <v>28</v>
      </c>
      <c r="E91" s="77" t="s">
        <v>97</v>
      </c>
      <c r="F91" s="60">
        <v>200</v>
      </c>
      <c r="G91" s="60">
        <v>5.67</v>
      </c>
      <c r="H91" s="60">
        <v>5.28</v>
      </c>
      <c r="I91" s="62">
        <v>32.549999999999997</v>
      </c>
      <c r="J91" s="60">
        <v>200</v>
      </c>
      <c r="K91" s="78" t="s">
        <v>67</v>
      </c>
      <c r="L91" s="61">
        <v>8.8000000000000007</v>
      </c>
    </row>
    <row r="92" spans="1:12" ht="15">
      <c r="A92" s="23"/>
      <c r="B92" s="15"/>
      <c r="C92" s="11"/>
      <c r="D92" s="7" t="s">
        <v>29</v>
      </c>
      <c r="E92" s="77" t="s">
        <v>111</v>
      </c>
      <c r="F92" s="82" t="s">
        <v>62</v>
      </c>
      <c r="G92" s="60">
        <v>11.32</v>
      </c>
      <c r="H92" s="60">
        <v>21.89</v>
      </c>
      <c r="I92" s="62">
        <v>26.81</v>
      </c>
      <c r="J92" s="60">
        <v>348.94</v>
      </c>
      <c r="K92" s="78" t="s">
        <v>110</v>
      </c>
      <c r="L92" s="61">
        <v>29</v>
      </c>
    </row>
    <row r="93" spans="1:12" ht="15">
      <c r="A93" s="23"/>
      <c r="B93" s="15"/>
      <c r="C93" s="11"/>
      <c r="D93" s="7" t="s">
        <v>30</v>
      </c>
      <c r="E93" s="77" t="s">
        <v>83</v>
      </c>
      <c r="F93" s="60">
        <v>200</v>
      </c>
      <c r="G93" s="60">
        <v>0.13</v>
      </c>
      <c r="H93" s="60">
        <v>0.02</v>
      </c>
      <c r="I93" s="62">
        <v>11.33</v>
      </c>
      <c r="J93" s="60">
        <v>45.6</v>
      </c>
      <c r="K93" s="78" t="s">
        <v>86</v>
      </c>
      <c r="L93" s="61">
        <v>4.0999999999999996</v>
      </c>
    </row>
    <row r="94" spans="1:12" ht="15">
      <c r="A94" s="23"/>
      <c r="B94" s="15"/>
      <c r="C94" s="11"/>
      <c r="D94" s="7" t="s">
        <v>31</v>
      </c>
      <c r="E94" s="77" t="s">
        <v>43</v>
      </c>
      <c r="F94" s="60">
        <v>80</v>
      </c>
      <c r="G94" s="60">
        <v>8</v>
      </c>
      <c r="H94" s="60">
        <v>1.25</v>
      </c>
      <c r="I94" s="62">
        <v>43.5</v>
      </c>
      <c r="J94" s="60">
        <v>242</v>
      </c>
      <c r="K94" s="44"/>
      <c r="L94" s="61">
        <v>5.8</v>
      </c>
    </row>
    <row r="95" spans="1:12" ht="15">
      <c r="A95" s="23"/>
      <c r="B95" s="15"/>
      <c r="C95" s="11"/>
      <c r="D95" s="7" t="s">
        <v>32</v>
      </c>
      <c r="E95" s="59"/>
      <c r="F95" s="60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680</v>
      </c>
      <c r="G98" s="19">
        <f t="shared" ref="G98" si="36">SUM(G89:G97)</f>
        <v>39.42</v>
      </c>
      <c r="H98" s="19">
        <f t="shared" ref="H98" si="37">SUM(H89:H97)</f>
        <v>45.640000000000008</v>
      </c>
      <c r="I98" s="19">
        <f t="shared" ref="I98" si="38">SUM(I89:I97)</f>
        <v>136.12</v>
      </c>
      <c r="J98" s="19">
        <f t="shared" ref="J98:L98" si="39">SUM(J89:J97)</f>
        <v>1013.0600000000001</v>
      </c>
      <c r="K98" s="25"/>
      <c r="L98" s="19">
        <f t="shared" si="39"/>
        <v>74.999999999999986</v>
      </c>
    </row>
    <row r="99" spans="1:12" ht="15.75" customHeight="1" thickBot="1">
      <c r="A99" s="29">
        <f>A81</f>
        <v>1</v>
      </c>
      <c r="B99" s="30">
        <f>B81</f>
        <v>5</v>
      </c>
      <c r="C99" s="71" t="s">
        <v>4</v>
      </c>
      <c r="D99" s="72"/>
      <c r="E99" s="31"/>
      <c r="F99" s="32">
        <f>F88+F98</f>
        <v>680</v>
      </c>
      <c r="G99" s="32">
        <f t="shared" ref="G99" si="40">G88+G98</f>
        <v>39.42</v>
      </c>
      <c r="H99" s="32">
        <f t="shared" ref="H99" si="41">H88+H98</f>
        <v>45.640000000000008</v>
      </c>
      <c r="I99" s="32">
        <f t="shared" ref="I99" si="42">I88+I98</f>
        <v>136.12</v>
      </c>
      <c r="J99" s="32">
        <f t="shared" ref="J99:L99" si="43">J88+J98</f>
        <v>1013.0600000000001</v>
      </c>
      <c r="K99" s="32"/>
      <c r="L99" s="32">
        <f t="shared" si="43"/>
        <v>74.999999999999986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" si="44">SUM(G100:G106)</f>
        <v>0</v>
      </c>
      <c r="H107" s="19">
        <f t="shared" ref="H107" si="45">SUM(H100:H106)</f>
        <v>0</v>
      </c>
      <c r="I107" s="19">
        <f t="shared" ref="I107" si="46">SUM(I100:I106)</f>
        <v>0</v>
      </c>
      <c r="J107" s="19">
        <f t="shared" ref="J107:L107" si="47">SUM(J100:J106)</f>
        <v>0</v>
      </c>
      <c r="K107" s="25"/>
      <c r="L107" s="19">
        <f t="shared" si="47"/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79" t="s">
        <v>39</v>
      </c>
      <c r="F108" s="56">
        <v>100</v>
      </c>
      <c r="G108" s="56">
        <v>1.6</v>
      </c>
      <c r="H108" s="56">
        <v>4.99</v>
      </c>
      <c r="I108" s="58">
        <v>9.24</v>
      </c>
      <c r="J108" s="56">
        <v>79.7</v>
      </c>
      <c r="K108" s="80" t="s">
        <v>45</v>
      </c>
      <c r="L108" s="57">
        <v>12.1</v>
      </c>
    </row>
    <row r="109" spans="1:12" ht="15">
      <c r="A109" s="23"/>
      <c r="B109" s="15"/>
      <c r="C109" s="11"/>
      <c r="D109" s="7" t="s">
        <v>27</v>
      </c>
      <c r="E109" s="77" t="s">
        <v>40</v>
      </c>
      <c r="F109" s="60">
        <v>200</v>
      </c>
      <c r="G109" s="60">
        <v>13.5</v>
      </c>
      <c r="H109" s="60">
        <v>10</v>
      </c>
      <c r="I109" s="62">
        <v>21.8</v>
      </c>
      <c r="J109" s="60">
        <v>227.5</v>
      </c>
      <c r="K109" s="78" t="s">
        <v>46</v>
      </c>
      <c r="L109" s="61">
        <v>15.6</v>
      </c>
    </row>
    <row r="110" spans="1:12" ht="15">
      <c r="A110" s="23"/>
      <c r="B110" s="15"/>
      <c r="C110" s="11"/>
      <c r="D110" s="7" t="s">
        <v>28</v>
      </c>
      <c r="E110" s="77" t="s">
        <v>112</v>
      </c>
      <c r="F110" s="60">
        <v>230</v>
      </c>
      <c r="G110" s="60">
        <v>13.7</v>
      </c>
      <c r="H110" s="60">
        <v>16.7</v>
      </c>
      <c r="I110" s="62">
        <v>19.670000000000002</v>
      </c>
      <c r="J110" s="60">
        <v>230</v>
      </c>
      <c r="K110" s="78" t="s">
        <v>47</v>
      </c>
      <c r="L110" s="61">
        <v>12.3</v>
      </c>
    </row>
    <row r="111" spans="1:12" ht="15">
      <c r="A111" s="23"/>
      <c r="B111" s="15"/>
      <c r="C111" s="11"/>
      <c r="D111" s="7" t="s">
        <v>29</v>
      </c>
      <c r="E111" s="77" t="s">
        <v>41</v>
      </c>
      <c r="F111" s="60">
        <v>100</v>
      </c>
      <c r="G111" s="60">
        <v>9.8800000000000008</v>
      </c>
      <c r="H111" s="60">
        <v>17.2</v>
      </c>
      <c r="I111" s="62">
        <v>1.84</v>
      </c>
      <c r="J111" s="60">
        <v>140</v>
      </c>
      <c r="K111" s="65" t="s">
        <v>48</v>
      </c>
      <c r="L111" s="61">
        <v>25.7</v>
      </c>
    </row>
    <row r="112" spans="1:12" ht="15">
      <c r="A112" s="23"/>
      <c r="B112" s="15"/>
      <c r="C112" s="11"/>
      <c r="D112" s="7" t="s">
        <v>30</v>
      </c>
      <c r="E112" s="59" t="s">
        <v>42</v>
      </c>
      <c r="F112" s="60">
        <v>200</v>
      </c>
      <c r="G112" s="60">
        <v>0.5</v>
      </c>
      <c r="H112" s="60">
        <v>0.01</v>
      </c>
      <c r="I112" s="62">
        <v>9.32</v>
      </c>
      <c r="J112" s="60">
        <v>44.4</v>
      </c>
      <c r="K112" s="65" t="s">
        <v>49</v>
      </c>
      <c r="L112" s="61">
        <v>3.5</v>
      </c>
    </row>
    <row r="113" spans="1:12" ht="15">
      <c r="A113" s="23"/>
      <c r="B113" s="15"/>
      <c r="C113" s="11"/>
      <c r="D113" s="7" t="s">
        <v>31</v>
      </c>
      <c r="E113" s="59" t="s">
        <v>43</v>
      </c>
      <c r="F113" s="60">
        <v>80</v>
      </c>
      <c r="G113" s="60">
        <v>8</v>
      </c>
      <c r="H113" s="60">
        <v>1.25</v>
      </c>
      <c r="I113" s="62">
        <v>43.5</v>
      </c>
      <c r="J113" s="60">
        <v>242</v>
      </c>
      <c r="K113" s="65"/>
      <c r="L113" s="61">
        <v>5.8</v>
      </c>
    </row>
    <row r="114" spans="1:12" ht="15">
      <c r="A114" s="23"/>
      <c r="B114" s="15"/>
      <c r="C114" s="11"/>
      <c r="D114" s="7" t="s">
        <v>32</v>
      </c>
      <c r="E114" s="59"/>
      <c r="F114" s="60"/>
      <c r="G114" s="60"/>
      <c r="H114" s="60"/>
      <c r="I114" s="62"/>
      <c r="J114" s="60"/>
      <c r="K114" s="44"/>
      <c r="L114" s="61"/>
    </row>
    <row r="115" spans="1:12" ht="15">
      <c r="A115" s="23"/>
      <c r="B115" s="15"/>
      <c r="C115" s="11"/>
      <c r="D115" s="6"/>
      <c r="E115" s="66"/>
      <c r="F115" s="67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910</v>
      </c>
      <c r="G117" s="19">
        <f t="shared" ref="G117" si="48">SUM(G108:G116)</f>
        <v>47.18</v>
      </c>
      <c r="H117" s="19">
        <f t="shared" ref="H117" si="49">SUM(H108:H116)</f>
        <v>50.15</v>
      </c>
      <c r="I117" s="19">
        <f t="shared" ref="I117" si="50">SUM(I108:I116)</f>
        <v>105.37</v>
      </c>
      <c r="J117" s="19">
        <f t="shared" ref="J117:L117" si="51">SUM(J108:J116)</f>
        <v>963.6</v>
      </c>
      <c r="K117" s="25"/>
      <c r="L117" s="19">
        <f t="shared" si="51"/>
        <v>75</v>
      </c>
    </row>
    <row r="118" spans="1:12" ht="15.75" customHeight="1" thickBot="1">
      <c r="A118" s="29">
        <f>A100</f>
        <v>1</v>
      </c>
      <c r="B118" s="30">
        <f>B100</f>
        <v>6</v>
      </c>
      <c r="C118" s="71" t="s">
        <v>4</v>
      </c>
      <c r="D118" s="72"/>
      <c r="E118" s="31"/>
      <c r="F118" s="32">
        <f>F107+F117</f>
        <v>910</v>
      </c>
      <c r="G118" s="32">
        <f t="shared" ref="G118" si="52">G107+G117</f>
        <v>47.18</v>
      </c>
      <c r="H118" s="32">
        <f t="shared" ref="H118" si="53">H107+H117</f>
        <v>50.15</v>
      </c>
      <c r="I118" s="32">
        <f t="shared" ref="I118" si="54">I107+I117</f>
        <v>105.37</v>
      </c>
      <c r="J118" s="32">
        <f t="shared" ref="J118:L118" si="55">J107+J117</f>
        <v>963.6</v>
      </c>
      <c r="K118" s="32"/>
      <c r="L118" s="32">
        <f t="shared" si="55"/>
        <v>75</v>
      </c>
    </row>
    <row r="119" spans="1:12" ht="15">
      <c r="A119" s="20">
        <v>2</v>
      </c>
      <c r="B119" s="21">
        <v>1</v>
      </c>
      <c r="C119" s="22" t="s">
        <v>20</v>
      </c>
      <c r="D119" s="5" t="s">
        <v>21</v>
      </c>
      <c r="E119" s="55"/>
      <c r="F119" s="56"/>
      <c r="G119" s="56"/>
      <c r="H119" s="56"/>
      <c r="I119" s="58"/>
      <c r="J119" s="56"/>
      <c r="K119" s="64"/>
      <c r="L119" s="57"/>
    </row>
    <row r="120" spans="1:12" ht="15">
      <c r="A120" s="23"/>
      <c r="B120" s="15"/>
      <c r="C120" s="11"/>
      <c r="D120" s="6"/>
      <c r="E120" s="59"/>
      <c r="F120" s="60"/>
      <c r="G120" s="60"/>
      <c r="H120" s="60"/>
      <c r="I120" s="62"/>
      <c r="J120" s="60"/>
      <c r="K120" s="65"/>
      <c r="L120" s="61"/>
    </row>
    <row r="121" spans="1:12" ht="15">
      <c r="A121" s="23"/>
      <c r="B121" s="15"/>
      <c r="C121" s="11"/>
      <c r="D121" s="7" t="s">
        <v>22</v>
      </c>
      <c r="E121" s="59"/>
      <c r="F121" s="60"/>
      <c r="G121" s="60"/>
      <c r="H121" s="60"/>
      <c r="I121" s="62"/>
      <c r="J121" s="60"/>
      <c r="K121" s="65"/>
      <c r="L121" s="61"/>
    </row>
    <row r="122" spans="1:12" ht="15">
      <c r="A122" s="23"/>
      <c r="B122" s="15"/>
      <c r="C122" s="11"/>
      <c r="D122" s="7" t="s">
        <v>23</v>
      </c>
      <c r="E122" s="59"/>
      <c r="F122" s="60"/>
      <c r="G122" s="60"/>
      <c r="H122" s="60"/>
      <c r="I122" s="62"/>
      <c r="J122" s="60"/>
      <c r="K122" s="65"/>
      <c r="L122" s="61"/>
    </row>
    <row r="123" spans="1:12" ht="15">
      <c r="A123" s="23"/>
      <c r="B123" s="15"/>
      <c r="C123" s="11"/>
      <c r="D123" s="7" t="s">
        <v>24</v>
      </c>
      <c r="E123" s="59"/>
      <c r="F123" s="60"/>
      <c r="G123" s="60"/>
      <c r="H123" s="60"/>
      <c r="I123" s="62"/>
      <c r="J123" s="60"/>
      <c r="K123" s="65"/>
      <c r="L123" s="61"/>
    </row>
    <row r="124" spans="1:12" ht="15">
      <c r="A124" s="23"/>
      <c r="B124" s="15"/>
      <c r="C124" s="11"/>
      <c r="D124" s="6"/>
      <c r="E124" s="59"/>
      <c r="F124" s="60"/>
      <c r="G124" s="60"/>
      <c r="H124" s="60"/>
      <c r="I124" s="62"/>
      <c r="J124" s="60"/>
      <c r="K124" s="65"/>
      <c r="L124" s="61"/>
    </row>
    <row r="125" spans="1:12" ht="15">
      <c r="A125" s="23"/>
      <c r="B125" s="15"/>
      <c r="C125" s="11"/>
      <c r="D125" s="6"/>
      <c r="E125" s="59"/>
      <c r="F125" s="60"/>
      <c r="G125" s="60"/>
      <c r="H125" s="60"/>
      <c r="I125" s="62"/>
      <c r="J125" s="60"/>
      <c r="K125" s="44"/>
      <c r="L125" s="61"/>
    </row>
    <row r="126" spans="1:12" ht="15">
      <c r="A126" s="24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6">SUM(G119:G125)</f>
        <v>0</v>
      </c>
      <c r="H126" s="19">
        <f t="shared" si="56"/>
        <v>0</v>
      </c>
      <c r="I126" s="19">
        <f t="shared" si="56"/>
        <v>0</v>
      </c>
      <c r="J126" s="19">
        <f t="shared" si="56"/>
        <v>0</v>
      </c>
      <c r="K126" s="25"/>
      <c r="L126" s="19">
        <f t="shared" ref="L126" si="57">SUM(L119:L125)</f>
        <v>0</v>
      </c>
    </row>
    <row r="127" spans="1:12" ht="15">
      <c r="A127" s="26">
        <f>A119</f>
        <v>2</v>
      </c>
      <c r="B127" s="13">
        <f>B119</f>
        <v>1</v>
      </c>
      <c r="C127" s="10" t="s">
        <v>25</v>
      </c>
      <c r="D127" s="7" t="s">
        <v>26</v>
      </c>
      <c r="E127" s="79" t="s">
        <v>39</v>
      </c>
      <c r="F127" s="56">
        <v>100</v>
      </c>
      <c r="G127" s="56">
        <v>1.6</v>
      </c>
      <c r="H127" s="56">
        <v>4.99</v>
      </c>
      <c r="I127" s="58">
        <v>9.24</v>
      </c>
      <c r="J127" s="56">
        <v>79.7</v>
      </c>
      <c r="K127" s="80" t="s">
        <v>45</v>
      </c>
      <c r="L127" s="57">
        <v>12.1</v>
      </c>
    </row>
    <row r="128" spans="1:12" ht="15">
      <c r="A128" s="23"/>
      <c r="B128" s="15"/>
      <c r="C128" s="11"/>
      <c r="D128" s="7" t="s">
        <v>27</v>
      </c>
      <c r="E128" s="59" t="s">
        <v>81</v>
      </c>
      <c r="F128" s="60">
        <v>200</v>
      </c>
      <c r="G128" s="60">
        <v>6.87</v>
      </c>
      <c r="H128" s="60">
        <v>10.36</v>
      </c>
      <c r="I128" s="62">
        <v>16</v>
      </c>
      <c r="J128" s="60">
        <v>185</v>
      </c>
      <c r="K128" s="65" t="s">
        <v>84</v>
      </c>
      <c r="L128" s="61">
        <v>15.7</v>
      </c>
    </row>
    <row r="129" spans="1:12" ht="15">
      <c r="A129" s="23"/>
      <c r="B129" s="15"/>
      <c r="C129" s="11"/>
      <c r="D129" s="7" t="s">
        <v>28</v>
      </c>
      <c r="E129" s="59" t="s">
        <v>82</v>
      </c>
      <c r="F129" s="60">
        <v>250</v>
      </c>
      <c r="G129" s="60">
        <v>20.2</v>
      </c>
      <c r="H129" s="60">
        <v>21.42</v>
      </c>
      <c r="I129" s="62">
        <v>52.21</v>
      </c>
      <c r="J129" s="60">
        <v>482.57</v>
      </c>
      <c r="K129" s="65" t="s">
        <v>85</v>
      </c>
      <c r="L129" s="61">
        <v>36.9</v>
      </c>
    </row>
    <row r="130" spans="1:12" ht="15">
      <c r="A130" s="23"/>
      <c r="B130" s="15"/>
      <c r="C130" s="11"/>
      <c r="D130" s="7" t="s">
        <v>29</v>
      </c>
      <c r="E130" s="59"/>
      <c r="F130" s="60"/>
      <c r="G130" s="60"/>
      <c r="H130" s="60"/>
      <c r="I130" s="62"/>
      <c r="J130" s="60"/>
      <c r="K130" s="65"/>
      <c r="L130" s="61"/>
    </row>
    <row r="131" spans="1:12" ht="15">
      <c r="A131" s="23"/>
      <c r="B131" s="15"/>
      <c r="C131" s="11"/>
      <c r="D131" s="7" t="s">
        <v>30</v>
      </c>
      <c r="E131" s="59" t="s">
        <v>83</v>
      </c>
      <c r="F131" s="60">
        <v>200</v>
      </c>
      <c r="G131" s="60">
        <v>0.13</v>
      </c>
      <c r="H131" s="60">
        <v>0.02</v>
      </c>
      <c r="I131" s="62">
        <v>11.3</v>
      </c>
      <c r="J131" s="60">
        <v>45.6</v>
      </c>
      <c r="K131" s="65" t="s">
        <v>86</v>
      </c>
      <c r="L131" s="61">
        <v>4.5</v>
      </c>
    </row>
    <row r="132" spans="1:12" ht="15">
      <c r="A132" s="23"/>
      <c r="B132" s="15"/>
      <c r="C132" s="11"/>
      <c r="D132" s="7" t="s">
        <v>31</v>
      </c>
      <c r="E132" s="59" t="s">
        <v>43</v>
      </c>
      <c r="F132" s="60">
        <v>80</v>
      </c>
      <c r="G132" s="60">
        <v>8</v>
      </c>
      <c r="H132" s="60">
        <v>1.25</v>
      </c>
      <c r="I132" s="62">
        <v>43.5</v>
      </c>
      <c r="J132" s="60">
        <v>242</v>
      </c>
      <c r="K132" s="44"/>
      <c r="L132" s="61">
        <v>5.8</v>
      </c>
    </row>
    <row r="133" spans="1:12" ht="15">
      <c r="A133" s="23"/>
      <c r="B133" s="15"/>
      <c r="C133" s="11"/>
      <c r="D133" s="7" t="s">
        <v>32</v>
      </c>
      <c r="E133" s="59"/>
      <c r="F133" s="60"/>
      <c r="G133" s="60"/>
      <c r="H133" s="60"/>
      <c r="I133" s="62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SUM(F127:F135)</f>
        <v>830</v>
      </c>
      <c r="G136" s="19">
        <f t="shared" ref="G136:J136" si="58">SUM(G127:G135)</f>
        <v>36.799999999999997</v>
      </c>
      <c r="H136" s="19">
        <f t="shared" si="58"/>
        <v>38.040000000000006</v>
      </c>
      <c r="I136" s="19">
        <f t="shared" si="58"/>
        <v>132.25</v>
      </c>
      <c r="J136" s="19">
        <f t="shared" si="58"/>
        <v>1034.8699999999999</v>
      </c>
      <c r="K136" s="25"/>
      <c r="L136" s="19">
        <f t="shared" ref="L136" si="59">SUM(L127:L135)</f>
        <v>74.999999999999986</v>
      </c>
    </row>
    <row r="137" spans="1:12" ht="15.75" thickBot="1">
      <c r="A137" s="29">
        <f>A119</f>
        <v>2</v>
      </c>
      <c r="B137" s="30">
        <f>B119</f>
        <v>1</v>
      </c>
      <c r="C137" s="71" t="s">
        <v>4</v>
      </c>
      <c r="D137" s="72"/>
      <c r="E137" s="31"/>
      <c r="F137" s="32">
        <f>F126+F136</f>
        <v>830</v>
      </c>
      <c r="G137" s="32">
        <f t="shared" ref="G137" si="60">G126+G136</f>
        <v>36.799999999999997</v>
      </c>
      <c r="H137" s="32">
        <f t="shared" ref="H137" si="61">H126+H136</f>
        <v>38.040000000000006</v>
      </c>
      <c r="I137" s="32">
        <f t="shared" ref="I137" si="62">I126+I136</f>
        <v>132.25</v>
      </c>
      <c r="J137" s="32">
        <f t="shared" ref="J137:L137" si="63">J126+J136</f>
        <v>1034.8699999999999</v>
      </c>
      <c r="K137" s="32"/>
      <c r="L137" s="32">
        <f t="shared" si="63"/>
        <v>74.999999999999986</v>
      </c>
    </row>
    <row r="138" spans="1:12" ht="15">
      <c r="A138" s="14">
        <v>2</v>
      </c>
      <c r="B138" s="15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4">SUM(G138:G144)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SUM(L138:L144)</f>
        <v>0</v>
      </c>
    </row>
    <row r="146" spans="1:12" ht="15">
      <c r="A146" s="13">
        <f>A138</f>
        <v>2</v>
      </c>
      <c r="B146" s="13">
        <f>B138</f>
        <v>2</v>
      </c>
      <c r="C146" s="10" t="s">
        <v>25</v>
      </c>
      <c r="D146" s="7" t="s">
        <v>26</v>
      </c>
      <c r="E146" s="55" t="s">
        <v>68</v>
      </c>
      <c r="F146" s="56">
        <v>100</v>
      </c>
      <c r="G146" s="56">
        <v>6</v>
      </c>
      <c r="H146" s="56">
        <v>15.3</v>
      </c>
      <c r="I146" s="58">
        <v>19.899999999999999</v>
      </c>
      <c r="J146" s="56">
        <v>227.7</v>
      </c>
      <c r="K146" s="64" t="s">
        <v>65</v>
      </c>
      <c r="L146" s="57">
        <v>11.6</v>
      </c>
    </row>
    <row r="147" spans="1:12" ht="15">
      <c r="A147" s="14"/>
      <c r="B147" s="15"/>
      <c r="C147" s="11"/>
      <c r="D147" s="7" t="s">
        <v>27</v>
      </c>
      <c r="E147" s="77" t="s">
        <v>113</v>
      </c>
      <c r="F147" s="60">
        <v>200</v>
      </c>
      <c r="G147" s="60">
        <v>2</v>
      </c>
      <c r="H147" s="60">
        <v>2.4</v>
      </c>
      <c r="I147" s="62">
        <v>14.8</v>
      </c>
      <c r="J147" s="60">
        <v>90</v>
      </c>
      <c r="K147" s="78" t="s">
        <v>66</v>
      </c>
      <c r="L147" s="61">
        <v>17.5</v>
      </c>
    </row>
    <row r="148" spans="1:12" ht="15">
      <c r="A148" s="14"/>
      <c r="B148" s="15"/>
      <c r="C148" s="11"/>
      <c r="D148" s="7" t="s">
        <v>28</v>
      </c>
      <c r="E148" s="59" t="s">
        <v>87</v>
      </c>
      <c r="F148" s="60">
        <v>200</v>
      </c>
      <c r="G148" s="60">
        <v>13.22</v>
      </c>
      <c r="H148" s="60">
        <v>9.32</v>
      </c>
      <c r="I148" s="62">
        <v>59.23</v>
      </c>
      <c r="J148" s="60">
        <v>373.75</v>
      </c>
      <c r="K148" s="65" t="s">
        <v>67</v>
      </c>
      <c r="L148" s="61">
        <v>9.9</v>
      </c>
    </row>
    <row r="149" spans="1:12" ht="15">
      <c r="A149" s="14"/>
      <c r="B149" s="15"/>
      <c r="C149" s="11"/>
      <c r="D149" s="7" t="s">
        <v>29</v>
      </c>
      <c r="E149" s="77" t="s">
        <v>41</v>
      </c>
      <c r="F149" s="60">
        <v>100</v>
      </c>
      <c r="G149" s="60">
        <v>9.8800000000000008</v>
      </c>
      <c r="H149" s="60">
        <v>17.2</v>
      </c>
      <c r="I149" s="62">
        <v>1.84</v>
      </c>
      <c r="J149" s="60">
        <v>140</v>
      </c>
      <c r="K149" s="65" t="s">
        <v>48</v>
      </c>
      <c r="L149" s="61">
        <v>25.7</v>
      </c>
    </row>
    <row r="150" spans="1:12" ht="15">
      <c r="A150" s="14"/>
      <c r="B150" s="15"/>
      <c r="C150" s="11"/>
      <c r="D150" s="7" t="s">
        <v>30</v>
      </c>
      <c r="E150" s="77" t="s">
        <v>96</v>
      </c>
      <c r="F150" s="60">
        <v>200</v>
      </c>
      <c r="G150" s="60">
        <v>0.5</v>
      </c>
      <c r="H150" s="60">
        <v>0.01</v>
      </c>
      <c r="I150" s="62">
        <v>9.32</v>
      </c>
      <c r="J150" s="60">
        <v>44.4</v>
      </c>
      <c r="K150" s="78" t="s">
        <v>49</v>
      </c>
      <c r="L150" s="61">
        <v>4.5</v>
      </c>
    </row>
    <row r="151" spans="1:12" ht="15">
      <c r="A151" s="14"/>
      <c r="B151" s="15"/>
      <c r="C151" s="11"/>
      <c r="D151" s="7" t="s">
        <v>31</v>
      </c>
      <c r="E151" s="59" t="s">
        <v>43</v>
      </c>
      <c r="F151" s="60">
        <v>80</v>
      </c>
      <c r="G151" s="60">
        <v>8</v>
      </c>
      <c r="H151" s="60">
        <v>1.25</v>
      </c>
      <c r="I151" s="62">
        <v>43.5</v>
      </c>
      <c r="J151" s="60">
        <v>242</v>
      </c>
      <c r="K151" s="65"/>
      <c r="L151" s="61">
        <v>5.8</v>
      </c>
    </row>
    <row r="152" spans="1:12" ht="15">
      <c r="A152" s="14"/>
      <c r="B152" s="15"/>
      <c r="C152" s="11"/>
      <c r="D152" s="7" t="s">
        <v>32</v>
      </c>
      <c r="E152" s="42"/>
      <c r="F152" s="43"/>
      <c r="G152" s="60"/>
      <c r="H152" s="60"/>
      <c r="I152" s="62"/>
      <c r="J152" s="60"/>
      <c r="K152" s="44"/>
      <c r="L152" s="61"/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33</v>
      </c>
      <c r="E155" s="9"/>
      <c r="F155" s="19">
        <f>SUM(F146:F154)</f>
        <v>880</v>
      </c>
      <c r="G155" s="19">
        <f t="shared" ref="G155:J155" si="66">SUM(G146:G154)</f>
        <v>39.6</v>
      </c>
      <c r="H155" s="19">
        <f t="shared" si="66"/>
        <v>45.48</v>
      </c>
      <c r="I155" s="19">
        <f t="shared" si="66"/>
        <v>148.59</v>
      </c>
      <c r="J155" s="19">
        <f t="shared" si="66"/>
        <v>1117.8499999999999</v>
      </c>
      <c r="K155" s="25"/>
      <c r="L155" s="19">
        <f t="shared" ref="L155" si="67">SUM(L146:L154)</f>
        <v>75</v>
      </c>
    </row>
    <row r="156" spans="1:12" ht="15.75" thickBot="1">
      <c r="A156" s="33">
        <f>A138</f>
        <v>2</v>
      </c>
      <c r="B156" s="33">
        <f>B138</f>
        <v>2</v>
      </c>
      <c r="C156" s="71" t="s">
        <v>4</v>
      </c>
      <c r="D156" s="72"/>
      <c r="E156" s="31"/>
      <c r="F156" s="32">
        <f>F145+F155</f>
        <v>880</v>
      </c>
      <c r="G156" s="32">
        <f t="shared" ref="G156" si="68">G145+G155</f>
        <v>39.6</v>
      </c>
      <c r="H156" s="32">
        <f t="shared" ref="H156" si="69">H145+H155</f>
        <v>45.48</v>
      </c>
      <c r="I156" s="32">
        <f t="shared" ref="I156" si="70">I145+I155</f>
        <v>148.59</v>
      </c>
      <c r="J156" s="32">
        <f t="shared" ref="J156:L156" si="71">J145+J155</f>
        <v>1117.8499999999999</v>
      </c>
      <c r="K156" s="32"/>
      <c r="L156" s="32">
        <f t="shared" si="71"/>
        <v>75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.75" customHeight="1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59"/>
      <c r="F162" s="60"/>
      <c r="G162" s="60"/>
      <c r="H162" s="60"/>
      <c r="I162" s="62"/>
      <c r="J162" s="60"/>
      <c r="K162" s="65"/>
      <c r="L162" s="61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2">SUM(G157:G163)</f>
        <v>0</v>
      </c>
      <c r="H164" s="19">
        <f t="shared" si="72"/>
        <v>0</v>
      </c>
      <c r="I164" s="19">
        <f t="shared" si="72"/>
        <v>0</v>
      </c>
      <c r="J164" s="19">
        <f t="shared" si="72"/>
        <v>0</v>
      </c>
      <c r="K164" s="25"/>
      <c r="L164" s="19">
        <f t="shared" ref="L164" si="73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79" t="s">
        <v>114</v>
      </c>
      <c r="F165" s="81" t="s">
        <v>64</v>
      </c>
      <c r="G165" s="56">
        <v>0.56999999999999995</v>
      </c>
      <c r="H165" s="56">
        <v>0.09</v>
      </c>
      <c r="I165" s="58">
        <v>1.89</v>
      </c>
      <c r="J165" s="56">
        <v>10.65</v>
      </c>
      <c r="K165" s="64"/>
      <c r="L165" s="57">
        <v>11.9</v>
      </c>
    </row>
    <row r="166" spans="1:12" ht="15">
      <c r="A166" s="23"/>
      <c r="B166" s="15"/>
      <c r="C166" s="11"/>
      <c r="D166" s="7" t="s">
        <v>27</v>
      </c>
      <c r="E166" s="59" t="s">
        <v>92</v>
      </c>
      <c r="F166" s="60">
        <v>200</v>
      </c>
      <c r="G166" s="60">
        <v>6.39</v>
      </c>
      <c r="H166" s="60">
        <v>5.28</v>
      </c>
      <c r="I166" s="62">
        <v>17.309999999999999</v>
      </c>
      <c r="J166" s="60">
        <v>142.49</v>
      </c>
      <c r="K166" s="65" t="s">
        <v>90</v>
      </c>
      <c r="L166" s="61">
        <v>15.3</v>
      </c>
    </row>
    <row r="167" spans="1:12" ht="15">
      <c r="A167" s="23"/>
      <c r="B167" s="15"/>
      <c r="C167" s="11"/>
      <c r="D167" s="7" t="s">
        <v>28</v>
      </c>
      <c r="E167" s="77" t="s">
        <v>115</v>
      </c>
      <c r="F167" s="82" t="s">
        <v>63</v>
      </c>
      <c r="G167" s="60">
        <v>4.4000000000000004</v>
      </c>
      <c r="H167" s="60">
        <v>4.0599999999999996</v>
      </c>
      <c r="I167" s="62">
        <v>26.99</v>
      </c>
      <c r="J167" s="60">
        <v>162</v>
      </c>
      <c r="K167" s="78" t="s">
        <v>56</v>
      </c>
      <c r="L167" s="61">
        <v>6.7</v>
      </c>
    </row>
    <row r="168" spans="1:12" ht="15">
      <c r="A168" s="23"/>
      <c r="B168" s="15"/>
      <c r="C168" s="11"/>
      <c r="D168" s="7" t="s">
        <v>29</v>
      </c>
      <c r="E168" s="77" t="s">
        <v>60</v>
      </c>
      <c r="F168" s="82" t="s">
        <v>62</v>
      </c>
      <c r="G168" s="60">
        <v>11.32</v>
      </c>
      <c r="H168" s="60">
        <v>21.89</v>
      </c>
      <c r="I168" s="62">
        <v>26.81</v>
      </c>
      <c r="J168" s="60">
        <v>348.81</v>
      </c>
      <c r="K168" s="78" t="s">
        <v>110</v>
      </c>
      <c r="L168" s="61">
        <v>30.8</v>
      </c>
    </row>
    <row r="169" spans="1:12" ht="15">
      <c r="A169" s="23"/>
      <c r="B169" s="15"/>
      <c r="C169" s="11"/>
      <c r="D169" s="7" t="s">
        <v>30</v>
      </c>
      <c r="E169" s="77" t="s">
        <v>61</v>
      </c>
      <c r="F169" s="60">
        <v>200</v>
      </c>
      <c r="G169" s="60">
        <v>0.6</v>
      </c>
      <c r="H169" s="60">
        <v>0</v>
      </c>
      <c r="I169" s="62">
        <v>31.4</v>
      </c>
      <c r="J169" s="60">
        <v>124</v>
      </c>
      <c r="K169" s="78" t="s">
        <v>58</v>
      </c>
      <c r="L169" s="61">
        <v>4.5</v>
      </c>
    </row>
    <row r="170" spans="1:12" ht="15">
      <c r="A170" s="23"/>
      <c r="B170" s="15"/>
      <c r="C170" s="11"/>
      <c r="D170" s="7" t="s">
        <v>31</v>
      </c>
      <c r="E170" s="59" t="s">
        <v>43</v>
      </c>
      <c r="F170" s="60">
        <v>80</v>
      </c>
      <c r="G170" s="60">
        <v>8</v>
      </c>
      <c r="H170" s="60">
        <v>1.25</v>
      </c>
      <c r="I170" s="62">
        <v>43.5</v>
      </c>
      <c r="J170" s="60">
        <v>242</v>
      </c>
      <c r="K170" s="65"/>
      <c r="L170" s="61">
        <v>5.8</v>
      </c>
    </row>
    <row r="171" spans="1:12" ht="15">
      <c r="A171" s="23"/>
      <c r="B171" s="15"/>
      <c r="C171" s="11"/>
      <c r="D171" s="7" t="s">
        <v>32</v>
      </c>
      <c r="E171" s="42"/>
      <c r="F171" s="43"/>
      <c r="G171" s="60"/>
      <c r="H171" s="60"/>
      <c r="I171" s="62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67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480</v>
      </c>
      <c r="G174" s="19">
        <f t="shared" ref="G174:J174" si="74">SUM(G165:G173)</f>
        <v>31.28</v>
      </c>
      <c r="H174" s="19">
        <f t="shared" si="74"/>
        <v>32.57</v>
      </c>
      <c r="I174" s="19">
        <f t="shared" si="74"/>
        <v>147.9</v>
      </c>
      <c r="J174" s="19">
        <f t="shared" si="74"/>
        <v>1029.95</v>
      </c>
      <c r="K174" s="25"/>
      <c r="L174" s="19">
        <f t="shared" ref="L174" si="75">SUM(L165:L173)</f>
        <v>75</v>
      </c>
    </row>
    <row r="175" spans="1:12" ht="15.75" thickBot="1">
      <c r="A175" s="29">
        <f>A157</f>
        <v>2</v>
      </c>
      <c r="B175" s="30">
        <f>B157</f>
        <v>3</v>
      </c>
      <c r="C175" s="71" t="s">
        <v>4</v>
      </c>
      <c r="D175" s="72"/>
      <c r="E175" s="31"/>
      <c r="F175" s="32">
        <f>F164+F174</f>
        <v>480</v>
      </c>
      <c r="G175" s="32">
        <f t="shared" ref="G175" si="76">G164+G174</f>
        <v>31.28</v>
      </c>
      <c r="H175" s="32">
        <f t="shared" ref="H175" si="77">H164+H174</f>
        <v>32.57</v>
      </c>
      <c r="I175" s="32">
        <f t="shared" ref="I175" si="78">I164+I174</f>
        <v>147.9</v>
      </c>
      <c r="J175" s="32">
        <f t="shared" ref="J175:L175" si="79">J164+J174</f>
        <v>1029.95</v>
      </c>
      <c r="K175" s="32"/>
      <c r="L175" s="32">
        <f t="shared" si="79"/>
        <v>75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0">SUM(G176:G182)</f>
        <v>0</v>
      </c>
      <c r="H183" s="19">
        <f t="shared" si="80"/>
        <v>0</v>
      </c>
      <c r="I183" s="19">
        <f t="shared" si="80"/>
        <v>0</v>
      </c>
      <c r="J183" s="19">
        <f t="shared" si="80"/>
        <v>0</v>
      </c>
      <c r="K183" s="25"/>
      <c r="L183" s="19">
        <f t="shared" ref="L183" si="81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79" t="s">
        <v>50</v>
      </c>
      <c r="F184" s="56">
        <v>70</v>
      </c>
      <c r="G184" s="56">
        <v>1.42</v>
      </c>
      <c r="H184" s="56">
        <v>6.09</v>
      </c>
      <c r="I184" s="58">
        <v>25.36</v>
      </c>
      <c r="J184" s="56">
        <v>93.9</v>
      </c>
      <c r="K184" s="80" t="s">
        <v>52</v>
      </c>
      <c r="L184" s="57">
        <v>5.2</v>
      </c>
    </row>
    <row r="185" spans="1:12" ht="15">
      <c r="A185" s="23"/>
      <c r="B185" s="15"/>
      <c r="C185" s="11"/>
      <c r="D185" s="7" t="s">
        <v>27</v>
      </c>
      <c r="E185" s="77" t="s">
        <v>51</v>
      </c>
      <c r="F185" s="60">
        <v>200</v>
      </c>
      <c r="G185" s="60">
        <v>2.64</v>
      </c>
      <c r="H185" s="60">
        <v>4.9000000000000004</v>
      </c>
      <c r="I185" s="62">
        <v>7.45</v>
      </c>
      <c r="J185" s="60">
        <v>100.13</v>
      </c>
      <c r="K185" s="78" t="s">
        <v>53</v>
      </c>
      <c r="L185" s="61">
        <v>17.399999999999999</v>
      </c>
    </row>
    <row r="186" spans="1:12" ht="15">
      <c r="A186" s="23"/>
      <c r="B186" s="15"/>
      <c r="C186" s="11"/>
      <c r="D186" s="7" t="s">
        <v>28</v>
      </c>
      <c r="E186" s="77" t="s">
        <v>116</v>
      </c>
      <c r="F186" s="60">
        <v>230</v>
      </c>
      <c r="G186" s="60">
        <v>5.37</v>
      </c>
      <c r="H186" s="60">
        <v>6.29</v>
      </c>
      <c r="I186" s="62">
        <v>56.3</v>
      </c>
      <c r="J186" s="60">
        <v>225.4</v>
      </c>
      <c r="K186" s="78" t="s">
        <v>54</v>
      </c>
      <c r="L186" s="61">
        <v>11.6</v>
      </c>
    </row>
    <row r="187" spans="1:12" ht="15">
      <c r="A187" s="23"/>
      <c r="B187" s="15"/>
      <c r="C187" s="11"/>
      <c r="D187" s="7" t="s">
        <v>29</v>
      </c>
      <c r="E187" s="77" t="s">
        <v>118</v>
      </c>
      <c r="F187" s="60">
        <v>120</v>
      </c>
      <c r="G187" s="60">
        <v>15.42</v>
      </c>
      <c r="H187" s="60">
        <v>12.41</v>
      </c>
      <c r="I187" s="62">
        <v>3.96</v>
      </c>
      <c r="J187" s="60">
        <v>189</v>
      </c>
      <c r="K187" s="78" t="s">
        <v>117</v>
      </c>
      <c r="L187" s="61">
        <v>31.5</v>
      </c>
    </row>
    <row r="188" spans="1:12" ht="15">
      <c r="A188" s="23"/>
      <c r="B188" s="15"/>
      <c r="C188" s="11"/>
      <c r="D188" s="7" t="s">
        <v>30</v>
      </c>
      <c r="E188" s="77" t="s">
        <v>119</v>
      </c>
      <c r="F188" s="60">
        <v>200</v>
      </c>
      <c r="G188" s="60">
        <v>0.05</v>
      </c>
      <c r="H188" s="60">
        <v>0.01</v>
      </c>
      <c r="I188" s="62">
        <v>9.32</v>
      </c>
      <c r="J188" s="60">
        <v>44.4</v>
      </c>
      <c r="K188" s="78" t="s">
        <v>49</v>
      </c>
      <c r="L188" s="61">
        <v>3.5</v>
      </c>
    </row>
    <row r="189" spans="1:12" ht="15">
      <c r="A189" s="23"/>
      <c r="B189" s="15"/>
      <c r="C189" s="11"/>
      <c r="D189" s="7" t="s">
        <v>31</v>
      </c>
      <c r="E189" s="59" t="s">
        <v>43</v>
      </c>
      <c r="F189" s="60">
        <v>80</v>
      </c>
      <c r="G189" s="60">
        <v>8</v>
      </c>
      <c r="H189" s="60">
        <v>1.25</v>
      </c>
      <c r="I189" s="62">
        <v>43.5</v>
      </c>
      <c r="J189" s="60">
        <v>242</v>
      </c>
      <c r="K189" s="65"/>
      <c r="L189" s="61">
        <v>5.8</v>
      </c>
    </row>
    <row r="190" spans="1:12" ht="15">
      <c r="A190" s="23"/>
      <c r="B190" s="15"/>
      <c r="C190" s="11"/>
      <c r="D190" s="7" t="s">
        <v>32</v>
      </c>
      <c r="E190" s="42"/>
      <c r="F190" s="43"/>
      <c r="G190" s="60"/>
      <c r="H190" s="60"/>
      <c r="I190" s="62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900</v>
      </c>
      <c r="G193" s="19">
        <f t="shared" ref="G193:J193" si="82">SUM(G184:G192)</f>
        <v>32.900000000000006</v>
      </c>
      <c r="H193" s="19">
        <f t="shared" si="82"/>
        <v>30.950000000000003</v>
      </c>
      <c r="I193" s="19">
        <f t="shared" si="82"/>
        <v>145.88999999999999</v>
      </c>
      <c r="J193" s="19">
        <f t="shared" si="82"/>
        <v>894.83</v>
      </c>
      <c r="K193" s="25"/>
      <c r="L193" s="19">
        <f t="shared" ref="L193" si="83">SUM(L184:L192)</f>
        <v>74.999999999999986</v>
      </c>
    </row>
    <row r="194" spans="1:12" ht="15.75" thickBot="1">
      <c r="A194" s="29">
        <f>A176</f>
        <v>2</v>
      </c>
      <c r="B194" s="30">
        <f>B176</f>
        <v>4</v>
      </c>
      <c r="C194" s="71" t="s">
        <v>4</v>
      </c>
      <c r="D194" s="72"/>
      <c r="E194" s="31"/>
      <c r="F194" s="32">
        <f>F183+F193</f>
        <v>900</v>
      </c>
      <c r="G194" s="32">
        <f t="shared" ref="G194:J194" si="84">G183+G193</f>
        <v>32.900000000000006</v>
      </c>
      <c r="H194" s="32">
        <f t="shared" si="84"/>
        <v>30.950000000000003</v>
      </c>
      <c r="I194" s="32">
        <f t="shared" si="84"/>
        <v>145.88999999999999</v>
      </c>
      <c r="J194" s="32">
        <f t="shared" si="84"/>
        <v>894.83</v>
      </c>
      <c r="K194" s="32"/>
      <c r="L194" s="32">
        <f t="shared" ref="L194" si="85">L183+L193</f>
        <v>74.999999999999986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86">SUM(G195:G201)</f>
        <v>0</v>
      </c>
      <c r="H202" s="19">
        <f t="shared" si="86"/>
        <v>0</v>
      </c>
      <c r="I202" s="19">
        <f t="shared" si="86"/>
        <v>0</v>
      </c>
      <c r="J202" s="19">
        <f t="shared" si="86"/>
        <v>0</v>
      </c>
      <c r="K202" s="25"/>
      <c r="L202" s="19">
        <f t="shared" ref="L202" si="87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55" t="s">
        <v>69</v>
      </c>
      <c r="F203" s="56">
        <v>100</v>
      </c>
      <c r="G203" s="56">
        <v>1.42</v>
      </c>
      <c r="H203" s="56">
        <v>6.09</v>
      </c>
      <c r="I203" s="58">
        <v>25.36</v>
      </c>
      <c r="J203" s="56">
        <v>93.9</v>
      </c>
      <c r="K203" s="80" t="s">
        <v>72</v>
      </c>
      <c r="L203" s="57">
        <v>10.1</v>
      </c>
    </row>
    <row r="204" spans="1:12" ht="15">
      <c r="A204" s="23"/>
      <c r="B204" s="15"/>
      <c r="C204" s="11"/>
      <c r="D204" s="7" t="s">
        <v>27</v>
      </c>
      <c r="E204" s="77" t="s">
        <v>120</v>
      </c>
      <c r="F204" s="60">
        <v>200</v>
      </c>
      <c r="G204" s="60">
        <v>13.7</v>
      </c>
      <c r="H204" s="60">
        <v>10</v>
      </c>
      <c r="I204" s="62">
        <v>21.8</v>
      </c>
      <c r="J204" s="60">
        <v>227.5</v>
      </c>
      <c r="K204" s="78" t="s">
        <v>46</v>
      </c>
      <c r="L204" s="61">
        <v>15.2</v>
      </c>
    </row>
    <row r="205" spans="1:12" ht="15">
      <c r="A205" s="23"/>
      <c r="B205" s="15"/>
      <c r="C205" s="11"/>
      <c r="D205" s="7" t="s">
        <v>28</v>
      </c>
      <c r="E205" s="77" t="s">
        <v>70</v>
      </c>
      <c r="F205" s="60">
        <v>200</v>
      </c>
      <c r="G205" s="60">
        <v>5.58</v>
      </c>
      <c r="H205" s="60">
        <v>14.74</v>
      </c>
      <c r="I205" s="62">
        <v>53.73</v>
      </c>
      <c r="J205" s="60">
        <v>370.08</v>
      </c>
      <c r="K205" s="78" t="s">
        <v>73</v>
      </c>
      <c r="L205" s="61">
        <v>12.1</v>
      </c>
    </row>
    <row r="206" spans="1:12" ht="15">
      <c r="A206" s="23"/>
      <c r="B206" s="15"/>
      <c r="C206" s="11"/>
      <c r="D206" s="7" t="s">
        <v>29</v>
      </c>
      <c r="E206" s="77" t="s">
        <v>41</v>
      </c>
      <c r="F206" s="60">
        <v>100</v>
      </c>
      <c r="G206" s="60">
        <v>9.8800000000000008</v>
      </c>
      <c r="H206" s="60">
        <v>17.2</v>
      </c>
      <c r="I206" s="62">
        <v>1.84</v>
      </c>
      <c r="J206" s="60">
        <v>140</v>
      </c>
      <c r="K206" s="65" t="s">
        <v>57</v>
      </c>
      <c r="L206" s="61">
        <v>23</v>
      </c>
    </row>
    <row r="207" spans="1:12" ht="15">
      <c r="A207" s="23"/>
      <c r="B207" s="15"/>
      <c r="C207" s="11"/>
      <c r="D207" s="7" t="s">
        <v>30</v>
      </c>
      <c r="E207" s="77" t="s">
        <v>71</v>
      </c>
      <c r="F207" s="60">
        <v>200</v>
      </c>
      <c r="G207" s="60">
        <v>3.6</v>
      </c>
      <c r="H207" s="60">
        <v>2.7</v>
      </c>
      <c r="I207" s="62">
        <v>15.95</v>
      </c>
      <c r="J207" s="60">
        <v>101.1</v>
      </c>
      <c r="K207" s="78" t="s">
        <v>75</v>
      </c>
      <c r="L207" s="61">
        <v>8.8000000000000007</v>
      </c>
    </row>
    <row r="208" spans="1:12" ht="15">
      <c r="A208" s="23"/>
      <c r="B208" s="15"/>
      <c r="C208" s="11"/>
      <c r="D208" s="7" t="s">
        <v>31</v>
      </c>
      <c r="E208" s="59" t="s">
        <v>43</v>
      </c>
      <c r="F208" s="60">
        <v>80</v>
      </c>
      <c r="G208" s="60">
        <v>8</v>
      </c>
      <c r="H208" s="60">
        <v>1.25</v>
      </c>
      <c r="I208" s="62">
        <v>43.5</v>
      </c>
      <c r="J208" s="60">
        <v>242</v>
      </c>
      <c r="K208" s="65"/>
      <c r="L208" s="61">
        <v>5.8</v>
      </c>
    </row>
    <row r="209" spans="1:12" ht="15">
      <c r="A209" s="23"/>
      <c r="B209" s="15"/>
      <c r="C209" s="11"/>
      <c r="D209" s="7" t="s">
        <v>32</v>
      </c>
      <c r="E209" s="59"/>
      <c r="F209" s="60"/>
      <c r="G209" s="60"/>
      <c r="H209" s="60"/>
      <c r="I209" s="62"/>
      <c r="J209" s="43"/>
      <c r="K209" s="44"/>
      <c r="L209" s="61"/>
    </row>
    <row r="210" spans="1:12" ht="15">
      <c r="A210" s="23"/>
      <c r="B210" s="15"/>
      <c r="C210" s="11"/>
      <c r="D210" s="6"/>
      <c r="E210" s="66"/>
      <c r="F210" s="67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880</v>
      </c>
      <c r="G212" s="19">
        <f t="shared" ref="G212:J212" si="88">SUM(G203:G211)</f>
        <v>42.18</v>
      </c>
      <c r="H212" s="19">
        <f t="shared" si="88"/>
        <v>51.980000000000004</v>
      </c>
      <c r="I212" s="19">
        <f t="shared" si="88"/>
        <v>162.18</v>
      </c>
      <c r="J212" s="19">
        <f t="shared" si="88"/>
        <v>1174.58</v>
      </c>
      <c r="K212" s="25"/>
      <c r="L212" s="19">
        <f t="shared" ref="L212" si="89">SUM(L203:L211)</f>
        <v>75</v>
      </c>
    </row>
    <row r="213" spans="1:12" ht="15.75" thickBot="1">
      <c r="A213" s="29">
        <f>A195</f>
        <v>2</v>
      </c>
      <c r="B213" s="30">
        <f>B195</f>
        <v>5</v>
      </c>
      <c r="C213" s="71" t="s">
        <v>4</v>
      </c>
      <c r="D213" s="72"/>
      <c r="E213" s="31"/>
      <c r="F213" s="32">
        <f>F202+F212</f>
        <v>880</v>
      </c>
      <c r="G213" s="32">
        <f t="shared" ref="G213" si="90">G202+G212</f>
        <v>42.18</v>
      </c>
      <c r="H213" s="32">
        <f t="shared" ref="H213" si="91">H202+H212</f>
        <v>51.980000000000004</v>
      </c>
      <c r="I213" s="32">
        <f t="shared" ref="I213" si="92">I202+I212</f>
        <v>162.18</v>
      </c>
      <c r="J213" s="32">
        <f t="shared" ref="J213:L213" si="93">J202+J212</f>
        <v>1174.58</v>
      </c>
      <c r="K213" s="32"/>
      <c r="L213" s="32">
        <f t="shared" si="93"/>
        <v>75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4">SUM(G214:G220)</f>
        <v>0</v>
      </c>
      <c r="H221" s="19">
        <f t="shared" si="94"/>
        <v>0</v>
      </c>
      <c r="I221" s="19">
        <f t="shared" si="94"/>
        <v>0</v>
      </c>
      <c r="J221" s="19">
        <f t="shared" si="94"/>
        <v>0</v>
      </c>
      <c r="K221" s="25"/>
      <c r="L221" s="19">
        <f t="shared" ref="L221" si="95">SUM(L214:L220)</f>
        <v>0</v>
      </c>
    </row>
    <row r="222" spans="1:12" ht="15.75" thickBot="1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83" t="s">
        <v>121</v>
      </c>
      <c r="F222" s="56">
        <v>100</v>
      </c>
      <c r="G222" s="56">
        <v>1.4</v>
      </c>
      <c r="H222" s="56">
        <v>6.2</v>
      </c>
      <c r="I222" s="58">
        <v>28.4</v>
      </c>
      <c r="J222" s="56">
        <v>94.8</v>
      </c>
      <c r="K222" s="80" t="s">
        <v>122</v>
      </c>
      <c r="L222" s="57">
        <v>12.5</v>
      </c>
    </row>
    <row r="223" spans="1:12" ht="15">
      <c r="A223" s="23"/>
      <c r="B223" s="15"/>
      <c r="C223" s="11"/>
      <c r="D223" s="7" t="s">
        <v>27</v>
      </c>
      <c r="E223" s="79" t="s">
        <v>76</v>
      </c>
      <c r="F223" s="60">
        <v>200</v>
      </c>
      <c r="G223" s="60">
        <v>13.5</v>
      </c>
      <c r="H223" s="60">
        <v>3.6</v>
      </c>
      <c r="I223" s="62">
        <v>12.5</v>
      </c>
      <c r="J223" s="60">
        <v>132</v>
      </c>
      <c r="K223" s="78" t="s">
        <v>79</v>
      </c>
      <c r="L223" s="61">
        <v>15.3</v>
      </c>
    </row>
    <row r="224" spans="1:12" ht="15">
      <c r="A224" s="23"/>
      <c r="B224" s="15"/>
      <c r="C224" s="11"/>
      <c r="D224" s="7" t="s">
        <v>28</v>
      </c>
      <c r="E224" s="77" t="s">
        <v>123</v>
      </c>
      <c r="F224" s="60">
        <v>200</v>
      </c>
      <c r="G224" s="60">
        <v>4.7</v>
      </c>
      <c r="H224" s="60">
        <v>7.36</v>
      </c>
      <c r="I224" s="62">
        <v>42.4</v>
      </c>
      <c r="J224" s="60">
        <v>210.5</v>
      </c>
      <c r="K224" s="78" t="s">
        <v>80</v>
      </c>
      <c r="L224" s="61">
        <v>13.4</v>
      </c>
    </row>
    <row r="225" spans="1:12" ht="15">
      <c r="A225" s="23"/>
      <c r="B225" s="15"/>
      <c r="C225" s="11"/>
      <c r="D225" s="7" t="s">
        <v>29</v>
      </c>
      <c r="E225" s="77" t="s">
        <v>78</v>
      </c>
      <c r="F225" s="60">
        <v>120</v>
      </c>
      <c r="G225" s="60">
        <v>17.75</v>
      </c>
      <c r="H225" s="60">
        <v>19.54</v>
      </c>
      <c r="I225" s="62">
        <v>5.45</v>
      </c>
      <c r="J225" s="60">
        <v>268.7</v>
      </c>
      <c r="K225" s="78" t="s">
        <v>124</v>
      </c>
      <c r="L225" s="61">
        <v>24.5</v>
      </c>
    </row>
    <row r="226" spans="1:12" ht="15">
      <c r="A226" s="23"/>
      <c r="B226" s="15"/>
      <c r="C226" s="11"/>
      <c r="D226" s="7" t="s">
        <v>30</v>
      </c>
      <c r="E226" s="59" t="s">
        <v>42</v>
      </c>
      <c r="F226" s="60">
        <v>200</v>
      </c>
      <c r="G226" s="60">
        <v>3.6</v>
      </c>
      <c r="H226" s="60">
        <v>2.7</v>
      </c>
      <c r="I226" s="62">
        <v>15.95</v>
      </c>
      <c r="J226" s="60">
        <v>101.1</v>
      </c>
      <c r="K226" s="78" t="s">
        <v>75</v>
      </c>
      <c r="L226" s="61">
        <v>3.5</v>
      </c>
    </row>
    <row r="227" spans="1:12" ht="15">
      <c r="A227" s="23"/>
      <c r="B227" s="15"/>
      <c r="C227" s="11"/>
      <c r="D227" s="7" t="s">
        <v>31</v>
      </c>
      <c r="E227" s="59" t="s">
        <v>43</v>
      </c>
      <c r="F227" s="60">
        <v>80</v>
      </c>
      <c r="G227" s="60">
        <v>8</v>
      </c>
      <c r="H227" s="60">
        <v>1.25</v>
      </c>
      <c r="I227" s="62">
        <v>43.5</v>
      </c>
      <c r="J227" s="60">
        <v>242</v>
      </c>
      <c r="K227" s="65"/>
      <c r="L227" s="61">
        <v>5.8</v>
      </c>
    </row>
    <row r="228" spans="1:12" ht="15">
      <c r="A228" s="23"/>
      <c r="B228" s="15"/>
      <c r="C228" s="11"/>
      <c r="D228" s="7" t="s">
        <v>32</v>
      </c>
      <c r="E228" s="59" t="s">
        <v>44</v>
      </c>
      <c r="F228" s="60"/>
      <c r="G228" s="60"/>
      <c r="H228" s="60"/>
      <c r="I228" s="62"/>
      <c r="J228" s="43"/>
      <c r="K228" s="44"/>
      <c r="L228" s="61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900</v>
      </c>
      <c r="G231" s="19">
        <f t="shared" ref="G231:J231" si="96">SUM(G222:G230)</f>
        <v>48.95</v>
      </c>
      <c r="H231" s="19">
        <f t="shared" si="96"/>
        <v>40.650000000000006</v>
      </c>
      <c r="I231" s="19">
        <f t="shared" si="96"/>
        <v>148.19999999999999</v>
      </c>
      <c r="J231" s="19">
        <f t="shared" si="96"/>
        <v>1049.0999999999999</v>
      </c>
      <c r="K231" s="25"/>
      <c r="L231" s="19">
        <f t="shared" ref="L231" si="97">SUM(L222:L230)</f>
        <v>75</v>
      </c>
    </row>
    <row r="232" spans="1:12" ht="15.75" thickBot="1">
      <c r="A232" s="29">
        <f>A214</f>
        <v>2</v>
      </c>
      <c r="B232" s="30">
        <f>B214</f>
        <v>6</v>
      </c>
      <c r="C232" s="71" t="s">
        <v>4</v>
      </c>
      <c r="D232" s="72"/>
      <c r="E232" s="31"/>
      <c r="F232" s="32">
        <f>F221+F231</f>
        <v>900</v>
      </c>
      <c r="G232" s="32">
        <f>G221+G231</f>
        <v>48.95</v>
      </c>
      <c r="H232" s="32">
        <f>H221+H231</f>
        <v>40.650000000000006</v>
      </c>
      <c r="I232" s="32">
        <f>I221+I231</f>
        <v>148.19999999999999</v>
      </c>
      <c r="J232" s="32">
        <f>J221+J231</f>
        <v>1049.0999999999999</v>
      </c>
      <c r="K232" s="32"/>
      <c r="L232" s="32">
        <f>L221+L231</f>
        <v>75</v>
      </c>
    </row>
    <row r="233" spans="1:12" ht="15">
      <c r="A233" s="20"/>
      <c r="B233" s="21">
        <v>7</v>
      </c>
      <c r="C233" s="22" t="s">
        <v>20</v>
      </c>
      <c r="D233" s="5" t="s">
        <v>21</v>
      </c>
      <c r="E233" s="39"/>
      <c r="F233" s="40"/>
      <c r="G233" s="40"/>
      <c r="H233" s="40"/>
      <c r="I233" s="40"/>
      <c r="J233" s="40"/>
      <c r="K233" s="41"/>
      <c r="L233" s="40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22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23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24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.75" customHeight="1">
      <c r="A240" s="24"/>
      <c r="B240" s="17"/>
      <c r="C240" s="8"/>
      <c r="D240" s="18" t="s">
        <v>33</v>
      </c>
      <c r="E240" s="9"/>
      <c r="F240" s="19">
        <f>SUM(F233:F239)</f>
        <v>0</v>
      </c>
      <c r="G240" s="19">
        <f>SUM(G233:G239)</f>
        <v>0</v>
      </c>
      <c r="H240" s="19">
        <f>SUM(H233:H239)</f>
        <v>0</v>
      </c>
      <c r="I240" s="19">
        <f>SUM(I233:I239)</f>
        <v>0</v>
      </c>
      <c r="J240" s="19">
        <f>SUM(J233:J239)</f>
        <v>0</v>
      </c>
      <c r="K240" s="25"/>
      <c r="L240" s="19">
        <f>SUM(L233:L239)</f>
        <v>0</v>
      </c>
    </row>
    <row r="241" spans="1:12" ht="17.25" customHeight="1">
      <c r="A241" s="26">
        <f>A233</f>
        <v>0</v>
      </c>
      <c r="B241" s="13">
        <f>B233</f>
        <v>7</v>
      </c>
      <c r="C241" s="10" t="s">
        <v>25</v>
      </c>
      <c r="D241" s="7" t="s">
        <v>26</v>
      </c>
      <c r="E241" s="55"/>
      <c r="F241" s="56"/>
      <c r="G241" s="56"/>
      <c r="H241" s="56"/>
      <c r="I241" s="58"/>
      <c r="J241" s="56"/>
      <c r="K241" s="64"/>
      <c r="L241" s="57"/>
    </row>
    <row r="242" spans="1:12" ht="17.25" customHeight="1">
      <c r="A242" s="23"/>
      <c r="B242" s="15"/>
      <c r="C242" s="11"/>
      <c r="D242" s="7" t="s">
        <v>27</v>
      </c>
      <c r="E242" s="59"/>
      <c r="F242" s="60"/>
      <c r="G242" s="60"/>
      <c r="H242" s="60"/>
      <c r="I242" s="62"/>
      <c r="J242" s="60"/>
      <c r="K242" s="65"/>
      <c r="L242" s="61"/>
    </row>
    <row r="243" spans="1:12" ht="17.25" customHeight="1">
      <c r="A243" s="23"/>
      <c r="B243" s="15"/>
      <c r="C243" s="11"/>
      <c r="D243" s="7" t="s">
        <v>28</v>
      </c>
      <c r="E243" s="59"/>
      <c r="F243" s="60"/>
      <c r="G243" s="60"/>
      <c r="H243" s="60"/>
      <c r="I243" s="62"/>
      <c r="J243" s="60"/>
      <c r="K243" s="65"/>
      <c r="L243" s="61"/>
    </row>
    <row r="244" spans="1:12" ht="17.25" customHeight="1">
      <c r="A244" s="23"/>
      <c r="B244" s="15"/>
      <c r="C244" s="11"/>
      <c r="D244" s="7" t="s">
        <v>29</v>
      </c>
      <c r="E244" s="59"/>
      <c r="F244" s="60"/>
      <c r="G244" s="60"/>
      <c r="H244" s="60"/>
      <c r="I244" s="62"/>
      <c r="J244" s="60"/>
      <c r="K244" s="65"/>
      <c r="L244" s="61"/>
    </row>
    <row r="245" spans="1:12" ht="17.25" customHeight="1">
      <c r="A245" s="23"/>
      <c r="B245" s="15"/>
      <c r="C245" s="11"/>
      <c r="D245" s="7" t="s">
        <v>30</v>
      </c>
      <c r="E245" s="59"/>
      <c r="F245" s="60"/>
      <c r="G245" s="60"/>
      <c r="H245" s="60"/>
      <c r="I245" s="62"/>
      <c r="J245" s="60"/>
      <c r="K245" s="65"/>
      <c r="L245" s="61"/>
    </row>
    <row r="246" spans="1:12" ht="17.25" customHeight="1">
      <c r="A246" s="23"/>
      <c r="B246" s="15"/>
      <c r="C246" s="11"/>
      <c r="D246" s="7" t="s">
        <v>31</v>
      </c>
      <c r="E246" s="59"/>
      <c r="F246" s="60"/>
      <c r="G246" s="60"/>
      <c r="H246" s="60"/>
      <c r="I246" s="62"/>
      <c r="J246" s="60"/>
      <c r="K246" s="65"/>
      <c r="L246" s="61"/>
    </row>
    <row r="247" spans="1:12" ht="17.25" customHeight="1">
      <c r="A247" s="23"/>
      <c r="B247" s="15"/>
      <c r="C247" s="11"/>
      <c r="D247" s="7" t="s">
        <v>32</v>
      </c>
      <c r="E247" s="42"/>
      <c r="F247" s="43"/>
      <c r="G247" s="60"/>
      <c r="H247" s="60"/>
      <c r="I247" s="62"/>
      <c r="J247" s="43"/>
      <c r="K247" s="44"/>
      <c r="L247" s="43"/>
    </row>
    <row r="248" spans="1:12" ht="17.25" customHeight="1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7.25" customHeight="1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4"/>
      <c r="B250" s="17"/>
      <c r="C250" s="8"/>
      <c r="D250" s="18" t="s">
        <v>33</v>
      </c>
      <c r="E250" s="9"/>
      <c r="F250" s="19">
        <f>SUM(F241:F249)</f>
        <v>0</v>
      </c>
      <c r="G250" s="19">
        <f>SUM(G241:G249)</f>
        <v>0</v>
      </c>
      <c r="H250" s="19">
        <f>SUM(H241:H249)</f>
        <v>0</v>
      </c>
      <c r="I250" s="19">
        <f>SUM(I241:I249)</f>
        <v>0</v>
      </c>
      <c r="J250" s="19">
        <f>SUM(J241:J249)</f>
        <v>0</v>
      </c>
      <c r="K250" s="25"/>
      <c r="L250" s="19">
        <f>SUM(L241:L249)</f>
        <v>0</v>
      </c>
    </row>
    <row r="251" spans="1:12" ht="15.75" thickBot="1">
      <c r="A251" s="29">
        <f>A233</f>
        <v>0</v>
      </c>
      <c r="B251" s="30">
        <f>B233</f>
        <v>7</v>
      </c>
      <c r="C251" s="71" t="s">
        <v>4</v>
      </c>
      <c r="D251" s="72"/>
      <c r="E251" s="31"/>
      <c r="F251" s="32">
        <f>F240+F250</f>
        <v>0</v>
      </c>
      <c r="G251" s="32">
        <f>G240+G250</f>
        <v>0</v>
      </c>
      <c r="H251" s="32">
        <f>H240+H250</f>
        <v>0</v>
      </c>
      <c r="I251" s="32">
        <f>I240+I250</f>
        <v>0</v>
      </c>
      <c r="J251" s="32">
        <f>J240+J250</f>
        <v>0</v>
      </c>
      <c r="K251" s="32"/>
      <c r="L251" s="32">
        <f>L240+L250</f>
        <v>0</v>
      </c>
    </row>
    <row r="252" spans="1:12" ht="13.5" thickBot="1">
      <c r="A252" s="27"/>
      <c r="B252" s="28"/>
      <c r="C252" s="73" t="s">
        <v>5</v>
      </c>
      <c r="D252" s="73"/>
      <c r="E252" s="73"/>
      <c r="F252" s="34">
        <f>(F42+F61+F80+F99+F118+F137+F156+F175+F213+F251)/(IF(F42=0,0,1)+IF(F61=0,0,1)+IF(F80=0,0,1)+IF(F99=0,0,1)+IF(F118=0,0,1)+IF(F137=0,0,1)+IF(F156=0,0,1)+IF(F175=0,0,1)+IF(F213=0,0,1)+IF(F251=0,0,1))</f>
        <v>802.22222222222217</v>
      </c>
      <c r="G252" s="34">
        <f>(G42+G61+G80+G99+G118+G137+G156+G175+G213+G251)/(IF(G42=0,0,1)+IF(G61=0,0,1)+IF(G80=0,0,1)+IF(G99=0,0,1)+IF(G118=0,0,1)+IF(G137=0,0,1)+IF(G156=0,0,1)+IF(G175=0,0,1)+IF(G213=0,0,1)+IF(G251=0,0,1))</f>
        <v>39.274444444444455</v>
      </c>
      <c r="H252" s="34">
        <f>(H42+H61+H80+H99+H118+H137+H156+H175+H213+H251)/(IF(H42=0,0,1)+IF(H61=0,0,1)+IF(H80=0,0,1)+IF(H99=0,0,1)+IF(H118=0,0,1)+IF(H137=0,0,1)+IF(H156=0,0,1)+IF(H175=0,0,1)+IF(H213=0,0,1)+IF(H251=0,0,1))</f>
        <v>39.232222222222227</v>
      </c>
      <c r="I252" s="34">
        <f>(I42+I61+I80+I99+I118+I137+I156+I175+I213+I251)/(IF(I42=0,0,1)+IF(I61=0,0,1)+IF(I80=0,0,1)+IF(I99=0,0,1)+IF(I118=0,0,1)+IF(I137=0,0,1)+IF(I156=0,0,1)+IF(I175=0,0,1)+IF(I213=0,0,1)+IF(I251=0,0,1))</f>
        <v>134.72444444444446</v>
      </c>
      <c r="J252" s="34">
        <f>(J42+J61+J80+J99+J118+J137+J156+J175+J213+J251)/(IF(J42=0,0,1)+IF(J61=0,0,1)+IF(J80=0,0,1)+IF(J99=0,0,1)+IF(J118=0,0,1)+IF(J137=0,0,1)+IF(J156=0,0,1)+IF(J175=0,0,1)+IF(J213=0,0,1)+IF(J251=0,0,1))</f>
        <v>1026.7855555555554</v>
      </c>
      <c r="K252" s="34"/>
      <c r="L252" s="34">
        <f>(L42+L61+L80+L99+L118+L137+L156+L175+L213+L251)/(IF(L42=0,0,1)+IF(L61=0,0,1)+IF(L80=0,0,1)+IF(L99=0,0,1)+IF(L118=0,0,1)+IF(L137=0,0,1)+IF(L156=0,0,1)+IF(L175=0,0,1)+IF(L213=0,0,1)+IF(L251=0,0,1))</f>
        <v>75</v>
      </c>
    </row>
    <row r="253" spans="1:12">
      <c r="A253" s="68"/>
      <c r="B253" s="68"/>
      <c r="C253" s="69"/>
      <c r="D253" s="69"/>
      <c r="E253" s="69"/>
      <c r="F253" s="70"/>
      <c r="G253" s="70"/>
      <c r="H253" s="70"/>
      <c r="I253" s="70"/>
      <c r="J253" s="70"/>
      <c r="K253" s="70"/>
      <c r="L253" s="70"/>
    </row>
    <row r="254" spans="1:12">
      <c r="A254" s="68"/>
      <c r="B254" s="68"/>
      <c r="C254" s="69"/>
      <c r="D254" s="69"/>
      <c r="E254" s="69"/>
      <c r="F254" s="70"/>
      <c r="G254" s="70"/>
      <c r="H254" s="70"/>
      <c r="I254" s="70"/>
      <c r="J254" s="70"/>
      <c r="K254" s="70"/>
      <c r="L254" s="70"/>
    </row>
    <row r="255" spans="1:12">
      <c r="A255" s="68"/>
      <c r="B255" s="68"/>
      <c r="C255" s="69"/>
      <c r="D255" s="69"/>
      <c r="E255" s="69"/>
      <c r="F255" s="70"/>
      <c r="G255" s="70"/>
      <c r="H255" s="70"/>
      <c r="I255" s="70"/>
      <c r="J255" s="70"/>
      <c r="K255" s="70"/>
      <c r="L255" s="70"/>
    </row>
    <row r="256" spans="1:12">
      <c r="A256" s="68"/>
      <c r="B256" s="68"/>
      <c r="C256" s="69"/>
      <c r="D256" s="69"/>
      <c r="E256" s="69"/>
      <c r="F256" s="70"/>
      <c r="G256" s="70"/>
      <c r="H256" s="70"/>
      <c r="I256" s="70"/>
      <c r="J256" s="70"/>
      <c r="K256" s="70"/>
      <c r="L256" s="70"/>
    </row>
    <row r="257" spans="1:12">
      <c r="A257" s="68"/>
      <c r="B257" s="68"/>
      <c r="C257" s="69"/>
      <c r="D257" s="69"/>
      <c r="E257" s="69"/>
      <c r="F257" s="70"/>
      <c r="G257" s="70"/>
      <c r="H257" s="70"/>
      <c r="I257" s="70"/>
      <c r="J257" s="70"/>
      <c r="K257" s="70"/>
      <c r="L257" s="70"/>
    </row>
    <row r="258" spans="1:12">
      <c r="A258" s="68"/>
      <c r="B258" s="68"/>
      <c r="C258" s="69"/>
      <c r="D258" s="69"/>
      <c r="E258" s="69"/>
      <c r="F258" s="70"/>
      <c r="G258" s="70"/>
      <c r="H258" s="70"/>
      <c r="I258" s="70"/>
      <c r="J258" s="70"/>
      <c r="K258" s="70"/>
      <c r="L258" s="70"/>
    </row>
    <row r="259" spans="1:12">
      <c r="A259" s="68"/>
      <c r="B259" s="68"/>
      <c r="C259" s="69"/>
      <c r="D259" s="69"/>
      <c r="E259" s="69"/>
      <c r="F259" s="70"/>
      <c r="G259" s="70"/>
      <c r="H259" s="70"/>
      <c r="I259" s="70"/>
      <c r="J259" s="70"/>
      <c r="K259" s="70"/>
      <c r="L259" s="70"/>
    </row>
    <row r="260" spans="1:12">
      <c r="A260" s="68"/>
      <c r="B260" s="68"/>
      <c r="C260" s="69"/>
      <c r="D260" s="69"/>
      <c r="E260" s="69"/>
      <c r="F260" s="70"/>
      <c r="G260" s="70"/>
      <c r="H260" s="70"/>
      <c r="I260" s="70"/>
      <c r="J260" s="70"/>
      <c r="K260" s="70"/>
      <c r="L260" s="70"/>
    </row>
    <row r="261" spans="1:12">
      <c r="A261" s="68"/>
      <c r="B261" s="68"/>
      <c r="C261" s="69"/>
      <c r="D261" s="69"/>
      <c r="E261" s="69"/>
      <c r="F261" s="70"/>
      <c r="G261" s="70"/>
      <c r="H261" s="70"/>
      <c r="I261" s="70"/>
      <c r="J261" s="70"/>
      <c r="K261" s="70"/>
      <c r="L261" s="70"/>
    </row>
    <row r="262" spans="1:12">
      <c r="A262" s="68"/>
      <c r="B262" s="68"/>
      <c r="C262" s="69"/>
      <c r="D262" s="69"/>
      <c r="E262" s="69"/>
      <c r="F262" s="70"/>
      <c r="G262" s="70"/>
      <c r="H262" s="70"/>
      <c r="I262" s="70"/>
      <c r="J262" s="70"/>
      <c r="K262" s="70"/>
      <c r="L262" s="70"/>
    </row>
    <row r="263" spans="1:12">
      <c r="A263" s="68"/>
      <c r="B263" s="68"/>
      <c r="C263" s="69"/>
      <c r="D263" s="69"/>
      <c r="E263" s="69"/>
      <c r="F263" s="70"/>
      <c r="G263" s="70"/>
      <c r="H263" s="70"/>
      <c r="I263" s="70"/>
      <c r="J263" s="70"/>
      <c r="K263" s="70"/>
      <c r="L263" s="70"/>
    </row>
    <row r="264" spans="1:12">
      <c r="A264" s="68"/>
      <c r="B264" s="68"/>
      <c r="C264" s="69"/>
      <c r="D264" s="69"/>
      <c r="E264" s="69"/>
      <c r="F264" s="70"/>
      <c r="G264" s="70"/>
      <c r="H264" s="70"/>
      <c r="I264" s="70"/>
      <c r="J264" s="70"/>
      <c r="K264" s="70"/>
      <c r="L264" s="70"/>
    </row>
    <row r="266" spans="1:12">
      <c r="C266" s="2"/>
      <c r="E266" s="1"/>
    </row>
    <row r="267" spans="1:12">
      <c r="C267" s="2"/>
      <c r="E267" s="1"/>
    </row>
    <row r="268" spans="1:12">
      <c r="C268" s="2"/>
      <c r="E268" s="1"/>
    </row>
    <row r="269" spans="1:12">
      <c r="C269" s="2"/>
      <c r="E269" s="1"/>
    </row>
    <row r="270" spans="1:12">
      <c r="C270" s="2"/>
      <c r="E270" s="1"/>
    </row>
    <row r="271" spans="1:12">
      <c r="C271" s="2"/>
      <c r="E271" s="1"/>
    </row>
    <row r="272" spans="1:12" ht="15">
      <c r="C272" s="2"/>
      <c r="E272" s="1"/>
      <c r="L272"/>
    </row>
    <row r="273" spans="1:12" ht="15">
      <c r="B273"/>
      <c r="C273"/>
      <c r="D273"/>
      <c r="E273"/>
      <c r="F273"/>
      <c r="G273"/>
      <c r="H273"/>
      <c r="I273"/>
      <c r="J273"/>
      <c r="K273"/>
      <c r="L273"/>
    </row>
    <row r="274" spans="1:12" ht="15">
      <c r="B274"/>
      <c r="C274"/>
      <c r="D274"/>
      <c r="E274"/>
      <c r="F274"/>
      <c r="G274"/>
      <c r="H274"/>
      <c r="I274"/>
      <c r="J274"/>
      <c r="K274"/>
      <c r="L274"/>
    </row>
    <row r="275" spans="1:12" ht="15">
      <c r="B275"/>
      <c r="C275"/>
      <c r="D275"/>
      <c r="E275"/>
      <c r="F275"/>
      <c r="G275"/>
      <c r="H275"/>
      <c r="I275"/>
      <c r="J275"/>
      <c r="K275"/>
      <c r="L275"/>
    </row>
    <row r="276" spans="1:12" ht="1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5">
      <c r="A279"/>
      <c r="B279"/>
      <c r="C279"/>
      <c r="D279"/>
      <c r="E279"/>
      <c r="F279"/>
      <c r="G279"/>
      <c r="H279"/>
      <c r="I279"/>
      <c r="J279"/>
      <c r="K279"/>
      <c r="L279"/>
    </row>
  </sheetData>
  <mergeCells count="16">
    <mergeCell ref="C1:E1"/>
    <mergeCell ref="H1:K1"/>
    <mergeCell ref="H2:K2"/>
    <mergeCell ref="C61:D61"/>
    <mergeCell ref="C80:D80"/>
    <mergeCell ref="C99:D99"/>
    <mergeCell ref="C118:D118"/>
    <mergeCell ref="C42:D42"/>
    <mergeCell ref="C252:E252"/>
    <mergeCell ref="C251:D251"/>
    <mergeCell ref="C137:D137"/>
    <mergeCell ref="C156:D156"/>
    <mergeCell ref="C175:D175"/>
    <mergeCell ref="C213:D213"/>
    <mergeCell ref="C194:D194"/>
    <mergeCell ref="C232:D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2024-12-02T15:57:54Z</dcterms:modified>
</cp:coreProperties>
</file>